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showInkAnnotation="0" codeName="ThisWorkbook"/>
  <mc:AlternateContent xmlns:mc="http://schemas.openxmlformats.org/markup-compatibility/2006">
    <mc:Choice Requires="x15">
      <x15ac:absPath xmlns:x15ac="http://schemas.microsoft.com/office/spreadsheetml/2010/11/ac" url="C:\Users\hansenh\Desktop\"/>
    </mc:Choice>
  </mc:AlternateContent>
  <xr:revisionPtr revIDLastSave="0" documentId="13_ncr:1_{598838A3-089A-4749-8E7D-A1DE7F0561C9}" xr6:coauthVersionLast="47" xr6:coauthVersionMax="47" xr10:uidLastSave="{00000000-0000-0000-0000-000000000000}"/>
  <bookViews>
    <workbookView xWindow="2475" yWindow="2475" windowWidth="24645" windowHeight="12885" tabRatio="500" xr2:uid="{00000000-000D-0000-FFFF-FFFF00000000}"/>
  </bookViews>
  <sheets>
    <sheet name="Contribution spreadsheet" sheetId="1" r:id="rId1"/>
  </sheets>
  <definedNames>
    <definedName name="_xlnm.Print_Area" localSheetId="0">'Contribution spreadsheet'!$A$1:$M$34</definedName>
    <definedName name="Z_793C43F5_3629_4D63_AD96_69D4480BA607_.wvu.PrintArea" localSheetId="0" hidden="1">'Contribution spreadsheet'!$A$4:$M$34</definedName>
    <definedName name="Z_AACC75D6_79EC_4B40_91EF_831222EB00EA_.wvu.PrintArea" localSheetId="0" hidden="1">'Contribution spreadsheet'!$A$4:$M$34</definedName>
    <definedName name="Z_AACC75D6_79EC_4B40_91EF_831222EB00EA_.wvu.Rows" localSheetId="0" hidden="1">'Contribution spreadsheet'!$13:$13</definedName>
  </definedNames>
  <calcPr calcId="191029"/>
  <customWorkbookViews>
    <customWorkbookView name="Mendoza, Marvin - Personal View" guid="{AACC75D6-79EC-4B40-91EF-831222EB00EA}" mergeInterval="0" personalView="1" maximized="1" xWindow="-8" yWindow="-8" windowWidth="1382" windowHeight="744" tabRatio="500" activeSheetId="1"/>
    <customWorkbookView name="Zornick, Beth - Personal View" guid="{793C43F5-3629-4D63-AD96-69D4480BA60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K9" i="1" l="1"/>
  <c r="J19" i="1" s="1"/>
  <c r="G9" i="1"/>
  <c r="F19" i="1" s="1"/>
  <c r="C9" i="1"/>
  <c r="B19" i="1" s="1"/>
  <c r="K8" i="1"/>
  <c r="J18" i="1" s="1"/>
  <c r="G8" i="1"/>
  <c r="F18" i="1" s="1"/>
  <c r="C8" i="1"/>
  <c r="B18" i="1" s="1"/>
  <c r="K7" i="1"/>
  <c r="J17" i="1" s="1"/>
  <c r="G7" i="1"/>
  <c r="F17" i="1" s="1"/>
  <c r="C7" i="1"/>
  <c r="B17" i="1" s="1"/>
  <c r="K6" i="1"/>
  <c r="J16" i="1" s="1"/>
  <c r="K16" i="1" s="1"/>
  <c r="G6" i="1"/>
  <c r="F16" i="1" s="1"/>
  <c r="C6" i="1"/>
  <c r="B16" i="1" s="1"/>
  <c r="J27" i="1" l="1"/>
  <c r="B13" i="1"/>
  <c r="F13" i="1" s="1"/>
  <c r="J13" i="1" s="1"/>
  <c r="K17" i="1"/>
  <c r="B32" i="1"/>
  <c r="B29" i="1"/>
  <c r="B24" i="1"/>
  <c r="C16" i="1"/>
  <c r="B26" i="1"/>
  <c r="F24" i="1"/>
  <c r="F29" i="1"/>
  <c r="F26" i="1"/>
  <c r="G16" i="1"/>
  <c r="F32" i="1"/>
  <c r="F27" i="1"/>
  <c r="C18" i="1"/>
  <c r="B30" i="1"/>
  <c r="G18" i="1"/>
  <c r="F30" i="1"/>
  <c r="B33" i="1"/>
  <c r="C19" i="1"/>
  <c r="F33" i="1"/>
  <c r="G19" i="1"/>
  <c r="K19" i="1"/>
  <c r="J33" i="1"/>
  <c r="K18" i="1"/>
  <c r="J29" i="1"/>
  <c r="J30" i="1"/>
  <c r="G17" i="1"/>
  <c r="C17" i="1"/>
  <c r="J24" i="1"/>
  <c r="J26" i="1"/>
  <c r="J32" i="1"/>
  <c r="B27" i="1"/>
  <c r="D34" i="1" l="1"/>
  <c r="C33" i="1" s="1"/>
  <c r="L34" i="1"/>
  <c r="K33" i="1" s="1"/>
  <c r="H34" i="1"/>
  <c r="G33" i="1" s="1"/>
  <c r="H31" i="1"/>
  <c r="G30" i="1" s="1"/>
  <c r="H28" i="1"/>
  <c r="G27" i="1" s="1"/>
  <c r="D28" i="1"/>
  <c r="C27" i="1" s="1"/>
  <c r="D27" i="1" s="1"/>
  <c r="E27" i="1" s="1"/>
  <c r="D31" i="1"/>
  <c r="C30" i="1" s="1"/>
  <c r="L31" i="1"/>
  <c r="K30" i="1" s="1"/>
  <c r="L28" i="1"/>
  <c r="K27" i="1" s="1"/>
  <c r="G29" i="1"/>
  <c r="H29" i="1" s="1"/>
  <c r="I29" i="1" s="1"/>
  <c r="G24" i="1"/>
  <c r="H24" i="1" s="1"/>
  <c r="I24" i="1" s="1"/>
  <c r="G32" i="1"/>
  <c r="H32" i="1" s="1"/>
  <c r="I32" i="1" s="1"/>
  <c r="G26" i="1"/>
  <c r="H26" i="1" s="1"/>
  <c r="I26" i="1" s="1"/>
  <c r="K32" i="1"/>
  <c r="L32" i="1" s="1"/>
  <c r="M32" i="1" s="1"/>
  <c r="K29" i="1"/>
  <c r="L29" i="1" s="1"/>
  <c r="M29" i="1" s="1"/>
  <c r="K26" i="1"/>
  <c r="L26" i="1" s="1"/>
  <c r="M26" i="1" s="1"/>
  <c r="K24" i="1"/>
  <c r="L24" i="1" s="1"/>
  <c r="M24" i="1" s="1"/>
  <c r="C32" i="1"/>
  <c r="D32" i="1" s="1"/>
  <c r="E32" i="1" s="1"/>
  <c r="C29" i="1"/>
  <c r="D29" i="1" s="1"/>
  <c r="E29" i="1" s="1"/>
  <c r="C26" i="1"/>
  <c r="D26" i="1" s="1"/>
  <c r="E26" i="1" s="1"/>
  <c r="C24" i="1"/>
  <c r="D24" i="1" s="1"/>
  <c r="E24" i="1" s="1"/>
  <c r="D33" i="1" l="1"/>
  <c r="E33" i="1" s="1"/>
  <c r="D30" i="1"/>
  <c r="E30" i="1" s="1"/>
  <c r="L27" i="1"/>
  <c r="M27" i="1" s="1"/>
  <c r="L30" i="1"/>
  <c r="M30" i="1" s="1"/>
  <c r="L33" i="1"/>
  <c r="M33" i="1" s="1"/>
  <c r="H27" i="1"/>
  <c r="I27" i="1" s="1"/>
  <c r="H33" i="1"/>
  <c r="I33" i="1" s="1"/>
  <c r="H30" i="1"/>
  <c r="I3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Hansen, Heath</author>
  </authors>
  <commentList>
    <comment ref="C5" authorId="0" shapeId="0" xr:uid="{621066F7-5804-44DA-9772-9A559EAEA5A2}">
      <text>
        <r>
          <rPr>
            <sz val="9"/>
            <color indexed="81"/>
            <rFont val="Tahoma"/>
            <family val="2"/>
          </rPr>
          <t>Check this box if you will offer the HDHP.</t>
        </r>
      </text>
    </comment>
    <comment ref="G5" authorId="0" shapeId="0" xr:uid="{ACEDE0C3-423F-46FE-8D0E-9C5B304FDE53}">
      <text>
        <r>
          <rPr>
            <sz val="9"/>
            <color indexed="81"/>
            <rFont val="Tahoma"/>
            <family val="2"/>
          </rPr>
          <t>Check this box if you will offer the EPO.</t>
        </r>
      </text>
    </comment>
    <comment ref="K5" authorId="0" shapeId="0" xr:uid="{EF324832-B78C-4BBC-A825-7E43D94BFF36}">
      <text>
        <r>
          <rPr>
            <sz val="9"/>
            <color indexed="81"/>
            <rFont val="Tahoma"/>
            <family val="2"/>
          </rPr>
          <t>Check this box if you will offer the PPO.</t>
        </r>
      </text>
    </comment>
    <comment ref="B6" authorId="0" shapeId="0" xr:uid="{129DD3B3-92EE-4A39-B976-D6D75A394EBB}">
      <text>
        <r>
          <rPr>
            <sz val="9"/>
            <color indexed="81"/>
            <rFont val="Tahoma"/>
            <family val="2"/>
          </rPr>
          <t>From the Medical page, in the first table under your benefit group number, find the amount under column HDHP, sub‐column Monthly, row Member‐only. Enter that amount here.</t>
        </r>
      </text>
    </comment>
    <comment ref="F6" authorId="0" shapeId="0" xr:uid="{210D430A-5ABA-45DB-BB74-2A89EF611465}">
      <text>
        <r>
          <rPr>
            <sz val="9"/>
            <color indexed="81"/>
            <rFont val="Tahoma"/>
            <family val="2"/>
          </rPr>
          <t>From the Medical page, in the first table under your benefit group number, find the amount under column EPO, sub‐column Monthly, row Member‐only. Enter that amount here.</t>
        </r>
      </text>
    </comment>
    <comment ref="J6" authorId="0" shapeId="0" xr:uid="{63EFE5DE-E093-4909-B195-1DB73C8947F9}">
      <text>
        <r>
          <rPr>
            <sz val="9"/>
            <color indexed="81"/>
            <rFont val="Tahoma"/>
            <family val="2"/>
          </rPr>
          <t>From the Medical page, in the first table under your benefit group number, find the amount under column PPO, sub‐column Monthly, row Member‐only. Enter that amount here.</t>
        </r>
      </text>
    </comment>
    <comment ref="B7" authorId="0" shapeId="0" xr:uid="{C254DE94-1391-43D5-95DA-A71BB140CAB3}">
      <text>
        <r>
          <rPr>
            <sz val="9"/>
            <color indexed="81"/>
            <rFont val="Tahoma"/>
            <family val="2"/>
          </rPr>
          <t>From the Medical page, in the first table under your benefit group number, find the amount under column HDHP, sub‐column Monthly, row Member + Spouse. Enter that amount here.</t>
        </r>
      </text>
    </comment>
    <comment ref="F7" authorId="0" shapeId="0" xr:uid="{D7BA3754-2545-4F60-97CF-A377AFC97C75}">
      <text>
        <r>
          <rPr>
            <sz val="9"/>
            <color indexed="81"/>
            <rFont val="Tahoma"/>
            <family val="2"/>
          </rPr>
          <t>From the Medical page, in the first table under your benefit group number, find the amount under column EPO, sub‐column Monthly, row Member + Spouse. Enter that amount here.</t>
        </r>
      </text>
    </comment>
    <comment ref="J7" authorId="0" shapeId="0" xr:uid="{24C35ABB-03A4-4460-95F6-E67581131B55}">
      <text>
        <r>
          <rPr>
            <sz val="9"/>
            <color indexed="81"/>
            <rFont val="Tahoma"/>
            <family val="2"/>
          </rPr>
          <t>From the Medical page, in the first table under your benefit group number, find the amount under column PPO, sub‐column Monthly, row Member + Spouse. Enter that amount here.</t>
        </r>
      </text>
    </comment>
    <comment ref="B8" authorId="0" shapeId="0" xr:uid="{73E4CA04-146E-4398-8089-0BBDA28A613F}">
      <text>
        <r>
          <rPr>
            <sz val="9"/>
            <color indexed="81"/>
            <rFont val="Tahoma"/>
            <family val="2"/>
          </rPr>
          <t>From the Medical page, in the first table under your benefit group number, find the amount under column HDHP, sub‐column Monthly, row Member + Child(ren). Enter that amount here.</t>
        </r>
      </text>
    </comment>
    <comment ref="F8" authorId="0" shapeId="0" xr:uid="{D3F13EA5-0B4D-4241-8B01-EE9C2617F4AA}">
      <text>
        <r>
          <rPr>
            <sz val="9"/>
            <color indexed="81"/>
            <rFont val="Tahoma"/>
            <family val="2"/>
          </rPr>
          <t>From the Medical page, in the first table under your benefit group number, find the amount under column EPO, sub ‐column Monthly, row Member + Child(ren). Enter that amount here.</t>
        </r>
      </text>
    </comment>
    <comment ref="J8" authorId="0" shapeId="0" xr:uid="{371BC102-7165-4D44-A5BF-3F9B5F156178}">
      <text>
        <r>
          <rPr>
            <sz val="9"/>
            <color indexed="81"/>
            <rFont val="Tahoma"/>
            <family val="2"/>
          </rPr>
          <t>From the medical page, in the first table under your Group number, find the amount under column PPO, sub‐column Monthly, row Member + Child(ren). Enter that amount here.</t>
        </r>
      </text>
    </comment>
    <comment ref="B9" authorId="0" shapeId="0" xr:uid="{651CA22C-09B7-4AC2-A42A-3C5CE2C78F27}">
      <text>
        <r>
          <rPr>
            <sz val="9"/>
            <color indexed="81"/>
            <rFont val="Tahoma"/>
            <family val="2"/>
          </rPr>
          <t>From the Medical page, in the table under your benefit group number, find the amount under column HDHP, sub ‐column Monthly, row Member + Family. Enter that amount here.</t>
        </r>
      </text>
    </comment>
    <comment ref="F9" authorId="0" shapeId="0" xr:uid="{26BD9E01-E9D6-4B10-9E53-032942B9E30B}">
      <text>
        <r>
          <rPr>
            <sz val="9"/>
            <color indexed="81"/>
            <rFont val="Tahoma"/>
            <family val="2"/>
          </rPr>
          <t>From the Medical page, in the table under your benefit group number, find the amount under column EPO, sub‐column Monthly, row Member + Family. Enter that amount here.</t>
        </r>
      </text>
    </comment>
    <comment ref="J9" authorId="0" shapeId="0" xr:uid="{726D67E5-E5D9-442A-B732-18ACA2EDA7A3}">
      <text>
        <r>
          <rPr>
            <sz val="9"/>
            <color indexed="81"/>
            <rFont val="Tahoma"/>
            <family val="2"/>
          </rPr>
          <t>From the Medical page, in the table under your benefit group number, find the amount under column HDHP, sub‐column Monthly, row Member + Family. Enter that amount here.</t>
        </r>
      </text>
    </comment>
    <comment ref="D16" authorId="0" shapeId="0" xr:uid="{6DC4206F-1B8E-45F9-95FD-6D14D3CF5092}">
      <text>
        <r>
          <rPr>
            <sz val="9"/>
            <color indexed="81"/>
            <rFont val="Tahoma"/>
            <family val="2"/>
          </rPr>
          <t>Enter the monthly dollar amount the employer will contribute for Member‐only coverage. Cell B13, above, shows the minimum contribution required for Member-Only coverage, which is 50% of Member-only coverage of the lowest cost option the employer offers.</t>
        </r>
      </text>
    </comment>
    <comment ref="H16" authorId="0" shapeId="0" xr:uid="{1F3BDFD6-4932-4BF6-9C0C-6691B3AC006A}">
      <text>
        <r>
          <rPr>
            <sz val="9"/>
            <color indexed="81"/>
            <rFont val="Tahoma"/>
            <family val="2"/>
          </rPr>
          <t>Enter the monthly dollar amount the employer will contribute for Member‐only coverage. Cell F13, above, shows the minimum contribution required for Member-Only coverage, which is 50% of Member-only coverage of the lowest cost option the employer offers.</t>
        </r>
      </text>
    </comment>
    <comment ref="L16" authorId="0" shapeId="0" xr:uid="{DC3B91EB-0234-4A11-A69C-7619D64B0F91}">
      <text>
        <r>
          <rPr>
            <sz val="9"/>
            <color indexed="81"/>
            <rFont val="Tahoma"/>
            <family val="2"/>
          </rPr>
          <t>Enter the monthly dollar amount the employer will contribute for Member‐only coverage. Cell J13, above, shows the minimum contribution required for Member-Only coverage, which is 50% of Member-only coverage of the lowest cost option the employer offers.</t>
        </r>
      </text>
    </comment>
    <comment ref="D17" authorId="0" shapeId="0" xr:uid="{37DCD6A5-7A3C-4915-BDBE-C958CEA2F7A4}">
      <text>
        <r>
          <rPr>
            <sz val="9"/>
            <color indexed="81"/>
            <rFont val="Tahoma"/>
            <family val="2"/>
          </rPr>
          <t>Enter the monthly dollar amount the employer will contribute for the Member+Spouse coverage.</t>
        </r>
      </text>
    </comment>
    <comment ref="H17" authorId="0" shapeId="0" xr:uid="{6AEBCCB0-4C6A-4DD1-B9CB-6309AD61254B}">
      <text>
        <r>
          <rPr>
            <sz val="9"/>
            <color indexed="81"/>
            <rFont val="Tahoma"/>
            <family val="2"/>
          </rPr>
          <t>Enter the monthly dollar amount the employer will contribute for the Member+Spouse coverage.</t>
        </r>
      </text>
    </comment>
    <comment ref="L17" authorId="0" shapeId="0" xr:uid="{4CC38331-A292-47F5-BBA7-F520E59A3C72}">
      <text>
        <r>
          <rPr>
            <sz val="9"/>
            <color indexed="81"/>
            <rFont val="Tahoma"/>
            <family val="2"/>
          </rPr>
          <t>Enter the monthly dollar amount the employer will contribute for the Member+Spouse coverage.</t>
        </r>
      </text>
    </comment>
    <comment ref="D18" authorId="0" shapeId="0" xr:uid="{AF9B65D5-B3C2-4DF2-AD33-EE24584C62FD}">
      <text>
        <r>
          <rPr>
            <sz val="9"/>
            <color indexed="81"/>
            <rFont val="Tahoma"/>
            <family val="2"/>
          </rPr>
          <t>Enter the monthly dollar amount the employer will contribute for the Member+Child(ren) coverage.</t>
        </r>
      </text>
    </comment>
    <comment ref="H18" authorId="0" shapeId="0" xr:uid="{BC5ED759-D880-4E81-AF64-5D7FBCEF2810}">
      <text>
        <r>
          <rPr>
            <sz val="9"/>
            <color indexed="81"/>
            <rFont val="Tahoma"/>
            <family val="2"/>
          </rPr>
          <t>Enter the monthly dollar amount the employer will contribute for the Member+Child(ren) coverage.</t>
        </r>
      </text>
    </comment>
    <comment ref="L18" authorId="0" shapeId="0" xr:uid="{BF56AB8A-8DC4-49FA-8554-A8389F05C8B0}">
      <text>
        <r>
          <rPr>
            <sz val="9"/>
            <color indexed="81"/>
            <rFont val="Tahoma"/>
            <family val="2"/>
          </rPr>
          <t>Enter the monthly dollar amount the employer will contribute for the Member+Child(ren) coverage.</t>
        </r>
      </text>
    </comment>
    <comment ref="D19" authorId="0" shapeId="0" xr:uid="{4DAC07EC-54C1-4346-BCED-C6B0FF163122}">
      <text>
        <r>
          <rPr>
            <sz val="9"/>
            <color indexed="81"/>
            <rFont val="Tahoma"/>
            <family val="2"/>
          </rPr>
          <t xml:space="preserve">Enter the monthly dollar amount the employer will contribute for the Member+Family coverage.
</t>
        </r>
      </text>
    </comment>
    <comment ref="H19" authorId="0" shapeId="0" xr:uid="{8B50A022-FFF8-4EBC-9D5B-7CF063B982F7}">
      <text>
        <r>
          <rPr>
            <sz val="9"/>
            <color indexed="81"/>
            <rFont val="Tahoma"/>
            <family val="2"/>
          </rPr>
          <t>Enter the monthly dollar amount the employer will contribute for the Member+Family coverage.</t>
        </r>
      </text>
    </comment>
    <comment ref="L19" authorId="0" shapeId="0" xr:uid="{5038E12E-792F-459F-BB0A-BC4AF024CA38}">
      <text>
        <r>
          <rPr>
            <sz val="9"/>
            <color indexed="81"/>
            <rFont val="Tahoma"/>
            <family val="2"/>
          </rPr>
          <t>Enter the monthly dollar amount the employer will contribute for the Member+Family coverage.</t>
        </r>
      </text>
    </comment>
    <comment ref="E24" authorId="0" shapeId="0" xr:uid="{D6F8553A-BF57-44C8-A5C9-CB2D8DB40994}">
      <text>
        <r>
          <rPr>
            <sz val="9"/>
            <color indexed="81"/>
            <rFont val="Tahoma"/>
            <family val="2"/>
          </rPr>
          <t>This percentage represents the dollar amount you entered for the HDHP Member-Only coverage contribution.
In the online Employer Agreement, enter this percent in the Employer Contribution (member) field under the HDHP column.</t>
        </r>
      </text>
    </comment>
    <comment ref="I24" authorId="0" shapeId="0" xr:uid="{DC4666E9-C809-4C43-BAD9-4E88A63909AB}">
      <text>
        <r>
          <rPr>
            <sz val="9"/>
            <color indexed="81"/>
            <rFont val="Tahoma"/>
            <family val="2"/>
          </rPr>
          <t>This percentage represents the dollar amount you entered for the EPO Member-Only coverage contribution.
In the online Employer Agreement, enter this percent in the Employer Contribution (member) field under the EPO column.</t>
        </r>
      </text>
    </comment>
    <comment ref="M24" authorId="0" shapeId="0" xr:uid="{2D387E71-961B-449D-AE1B-F4F133FAE3D8}">
      <text>
        <r>
          <rPr>
            <sz val="9"/>
            <color indexed="81"/>
            <rFont val="Tahoma"/>
            <family val="2"/>
          </rPr>
          <t>This percentage represents the dollar amount you entered for the PPO Member-Only coverage contribution.
In the online Employer Agreement, enter this percent in the Employer Contribution (member) field under the PPO column.</t>
        </r>
      </text>
    </comment>
    <comment ref="E26" authorId="0" shapeId="0" xr:uid="{B4659984-ED2E-40D7-9139-374847AB124C}">
      <text>
        <r>
          <rPr>
            <sz val="9"/>
            <color indexed="81"/>
            <rFont val="Tahoma"/>
            <family val="2"/>
          </rPr>
          <t>This percentage is automatically entered for the Employer contribution (member) in each coverage tier under the HDHP column in the online Employer Agreement.</t>
        </r>
      </text>
    </comment>
    <comment ref="I26" authorId="0" shapeId="0" xr:uid="{223C71C7-024E-4AC2-AA7D-E30879CF32D4}">
      <text>
        <r>
          <rPr>
            <sz val="9"/>
            <color indexed="81"/>
            <rFont val="Tahoma"/>
            <family val="2"/>
          </rPr>
          <t>This percentage is automatically entered for the Employer contribution (member) in each coverage tier under the EPO column in the online Employer Agreement.</t>
        </r>
      </text>
    </comment>
    <comment ref="M26" authorId="0" shapeId="0" xr:uid="{8626F352-9AD8-4E47-A241-8F627C76BC9B}">
      <text>
        <r>
          <rPr>
            <sz val="9"/>
            <color indexed="81"/>
            <rFont val="Tahoma"/>
            <family val="2"/>
          </rPr>
          <t>This percentage is automatically entered for the Employer contribution (member) in each coverage tier under the PPO column in the online Employer Agreement.</t>
        </r>
      </text>
    </comment>
    <comment ref="E27" authorId="0" shapeId="0" xr:uid="{91E480A4-265E-43C3-9DA2-C5C78666144D}">
      <text>
        <r>
          <rPr>
            <sz val="9"/>
            <color indexed="81"/>
            <rFont val="Tahoma"/>
            <family val="2"/>
          </rPr>
          <t>This percentage represents the dollar amount you entered for the HDHP Member+Spouse coverage contribution, for the Spouse.
In the online Employer Agreement, enter this percent in the Employer contribution (spouse) field under the HDHP column.</t>
        </r>
      </text>
    </comment>
    <comment ref="I27" authorId="0" shapeId="0" xr:uid="{DCDC8507-13FC-41C5-83E1-503A268D3636}">
      <text>
        <r>
          <rPr>
            <sz val="9"/>
            <color indexed="81"/>
            <rFont val="Tahoma"/>
            <family val="2"/>
          </rPr>
          <t xml:space="preserve">This percentage represents the dollar amount you entered for the EPO Member+Spouse coverage contribution, for the Spouse.
In the online Employer Agreement, enter this percent in the Employer contribution (spouse) field under the EPO column.
</t>
        </r>
      </text>
    </comment>
    <comment ref="M27" authorId="0" shapeId="0" xr:uid="{F30D57DE-FEFF-45B6-8EE3-6B83EA2A9416}">
      <text>
        <r>
          <rPr>
            <sz val="9"/>
            <color indexed="81"/>
            <rFont val="Tahoma"/>
            <family val="2"/>
          </rPr>
          <t>This percentage represents the dollar amount you entered for the PPO Member+Spouse coverage contribution, for the Spouse.
In the online Employer Agreement, enter this percent in the Employer contribution (spouse) field under the PPO column.</t>
        </r>
      </text>
    </comment>
    <comment ref="E29" authorId="0" shapeId="0" xr:uid="{25992E07-9C7F-45CD-B17D-7C4CCB5092C8}">
      <text>
        <r>
          <rPr>
            <sz val="9"/>
            <color indexed="81"/>
            <rFont val="Tahoma"/>
            <family val="2"/>
          </rPr>
          <t>This percentage is automatically entered for the Employer contribution (member) in each coverage tier under the HDHP column in the online Employer Agreement.</t>
        </r>
      </text>
    </comment>
    <comment ref="I29" authorId="0" shapeId="0" xr:uid="{03AA1454-8C0B-4133-922E-262360311639}">
      <text>
        <r>
          <rPr>
            <sz val="9"/>
            <color indexed="81"/>
            <rFont val="Tahoma"/>
            <family val="2"/>
          </rPr>
          <t>This percentage is automatically entered for the Employer contribution (member) in each coverage tier under the EPO column in the online Employer Agreement.</t>
        </r>
      </text>
    </comment>
    <comment ref="M29" authorId="0" shapeId="0" xr:uid="{C4441F00-AA69-4A98-83B3-2A97D69828F3}">
      <text>
        <r>
          <rPr>
            <sz val="9"/>
            <color indexed="81"/>
            <rFont val="Tahoma"/>
            <family val="2"/>
          </rPr>
          <t>This percentage is automatically entered for the Employer contribution (member) in each coverage tier under the PPO column in the online Employer Agreement.</t>
        </r>
      </text>
    </comment>
    <comment ref="E30" authorId="0" shapeId="0" xr:uid="{1646891B-1E17-4014-B078-9D7E4E3D5E45}">
      <text>
        <r>
          <rPr>
            <sz val="9"/>
            <color indexed="81"/>
            <rFont val="Tahoma"/>
            <family val="2"/>
          </rPr>
          <t>This percentage represents the dollar amount you entered for the HDHP Member+Child(ren) coverage contribution, for the Child(ren).
In the online Employer Agreement, enter this percent in the Employer contribution (children) field under the HDHP column.</t>
        </r>
      </text>
    </comment>
    <comment ref="I30" authorId="0" shapeId="0" xr:uid="{8A0EA163-1D44-43C4-8B3D-F62D94BE1D25}">
      <text>
        <r>
          <rPr>
            <sz val="9"/>
            <color indexed="81"/>
            <rFont val="Tahoma"/>
            <family val="2"/>
          </rPr>
          <t>This percentage represents the dollar amount you entered for the EPO Member+Child(ren) coverage contribution, for the Child(ren).
In the online Employer Agreement, enter this percent in the Employer contribution (children) field under the EPO column.</t>
        </r>
      </text>
    </comment>
    <comment ref="M30" authorId="0" shapeId="0" xr:uid="{2BE7309A-12A9-4C42-A915-4EB1E4DE1975}">
      <text>
        <r>
          <rPr>
            <sz val="9"/>
            <color indexed="81"/>
            <rFont val="Tahoma"/>
            <family val="2"/>
          </rPr>
          <t>This percentage represents the dollar amount you entered for the PPO Member+Child(ren) coverage contribution, for the Child(ren).
In the online Employer Agreement, enter this percent in the Employer contribution (children) field under the PPO column.</t>
        </r>
      </text>
    </comment>
    <comment ref="E32" authorId="0" shapeId="0" xr:uid="{C4C93C79-304B-43C4-AA14-0FB8F0DECA2E}">
      <text>
        <r>
          <rPr>
            <sz val="9"/>
            <color indexed="81"/>
            <rFont val="Tahoma"/>
            <family val="2"/>
          </rPr>
          <t>This percentage is automatically entered for the Employer contribution (member) in each coverage tier under the HDHP column in the online Employer Agreement.</t>
        </r>
      </text>
    </comment>
    <comment ref="I32" authorId="0" shapeId="0" xr:uid="{74BBC772-C1B5-4F1F-9580-B965942D223C}">
      <text>
        <r>
          <rPr>
            <sz val="9"/>
            <color indexed="81"/>
            <rFont val="Tahoma"/>
            <family val="2"/>
          </rPr>
          <t>This percentage is automatically entered for the Employer contribution (member) in each coverage tier under the EPO column in the online Employer Agreement.</t>
        </r>
      </text>
    </comment>
    <comment ref="M32" authorId="0" shapeId="0" xr:uid="{4F95F9D5-EB12-4B73-AD89-A500EB7E5A99}">
      <text>
        <r>
          <rPr>
            <sz val="9"/>
            <color indexed="81"/>
            <rFont val="Tahoma"/>
            <family val="2"/>
          </rPr>
          <t>This percentage is automatically entered for the Employer contribution (member) in each coverage tier under the PPO column in the online Employer Agreement.</t>
        </r>
      </text>
    </comment>
    <comment ref="E33" authorId="0" shapeId="0" xr:uid="{64DC1519-C113-46F2-B4A9-1030AEE54177}">
      <text>
        <r>
          <rPr>
            <sz val="9"/>
            <color indexed="81"/>
            <rFont val="Tahoma"/>
            <family val="2"/>
          </rPr>
          <t>This percentage represents the dollar amount you entered for the HDHP Member+Family coverage contribution, for the Family.
In the online Employer Agreement, enter this percent in the Employer contribution (family) field under the HDHP column.</t>
        </r>
      </text>
    </comment>
    <comment ref="I33" authorId="0" shapeId="0" xr:uid="{D7CDBD4F-8DA6-47F7-8318-C3D56340260C}">
      <text>
        <r>
          <rPr>
            <sz val="9"/>
            <color indexed="81"/>
            <rFont val="Tahoma"/>
            <family val="2"/>
          </rPr>
          <t>This percentage represents the dollar amount you entered for the EPO Member+Family coverage contribution, for the Family.
In the online Employer Agreement, enter this percent in the Employer contribution (family) field under the EPO column.</t>
        </r>
      </text>
    </comment>
    <comment ref="M33" authorId="0" shapeId="0" xr:uid="{EB9141C3-18C3-49A3-BD43-0D5C522802AC}">
      <text>
        <r>
          <rPr>
            <sz val="9"/>
            <color indexed="81"/>
            <rFont val="Tahoma"/>
            <family val="2"/>
          </rPr>
          <t>This percentage represents the dollar amount you entered for the PPO Member+Family coverage contribution, for the Family.
In the online Employer Agreement, enter this percent in the Employer contribution (family) field under the PPO column.</t>
        </r>
      </text>
    </comment>
  </commentList>
</comments>
</file>

<file path=xl/sharedStrings.xml><?xml version="1.0" encoding="utf-8"?>
<sst xmlns="http://schemas.openxmlformats.org/spreadsheetml/2006/main" count="57" uniqueCount="32">
  <si>
    <t>Spouse</t>
  </si>
  <si>
    <t>Children</t>
  </si>
  <si>
    <t>Family</t>
  </si>
  <si>
    <t xml:space="preserve">EPO </t>
  </si>
  <si>
    <t>PPO</t>
  </si>
  <si>
    <t>Employer Contribution</t>
  </si>
  <si>
    <t>Total Rate</t>
  </si>
  <si>
    <t>HDHP</t>
  </si>
  <si>
    <t>Member</t>
  </si>
  <si>
    <t>EPO</t>
  </si>
  <si>
    <t>Monthly EPO</t>
  </si>
  <si>
    <t>Monthly PPO</t>
  </si>
  <si>
    <t>Monthly HDHP</t>
  </si>
  <si>
    <t>Member + Spouse</t>
  </si>
  <si>
    <t>Member + Child(ren)</t>
  </si>
  <si>
    <t>Member + Family</t>
  </si>
  <si>
    <t xml:space="preserve">Member </t>
  </si>
  <si>
    <t>Member-only</t>
  </si>
  <si>
    <t>Employer $ Contribution</t>
  </si>
  <si>
    <t>Employee Contribution</t>
  </si>
  <si>
    <t>Employee $ Contribution</t>
  </si>
  <si>
    <t>Contribution Spreadsheet</t>
  </si>
  <si>
    <t>Monthly Cost of Coverage</t>
  </si>
  <si>
    <t>Monthly Medical Minimum</t>
  </si>
  <si>
    <t xml:space="preserve">      Check to include HDHP in the calculations below</t>
  </si>
  <si>
    <t xml:space="preserve">      Check to include EPO in the calculations below</t>
  </si>
  <si>
    <t xml:space="preserve">     Check to include PPO in the calculations below</t>
  </si>
  <si>
    <t>Employer Contribution Percentage</t>
  </si>
  <si>
    <r>
      <rPr>
        <b/>
        <sz val="20"/>
        <color rgb="FF003276"/>
        <rFont val="Calibri"/>
        <family val="2"/>
        <scheme val="minor"/>
      </rPr>
      <t>Step 2.</t>
    </r>
    <r>
      <rPr>
        <b/>
        <sz val="14"/>
        <color rgb="FF003276"/>
        <rFont val="Calibri"/>
        <family val="2"/>
        <scheme val="minor"/>
      </rPr>
      <t xml:space="preserve"> Choose the options you'll offer and enter the total monthly costs of coverage.
</t>
    </r>
    <r>
      <rPr>
        <sz val="12"/>
        <rFont val="Calibri"/>
        <family val="2"/>
        <scheme val="minor"/>
      </rPr>
      <t>Check the boxes below next to the options you are considering offering. Then, using the costs from the Medical page in your Employer Agreement, for each option and coverage level below, enter the corresponding total monthly cost for the options you will offer.</t>
    </r>
  </si>
  <si>
    <r>
      <rPr>
        <b/>
        <sz val="20"/>
        <color rgb="FF003276"/>
        <rFont val="Calibri"/>
        <family val="2"/>
        <scheme val="minor"/>
      </rPr>
      <t xml:space="preserve">Step 1. </t>
    </r>
    <r>
      <rPr>
        <b/>
        <sz val="14"/>
        <color rgb="FF003276"/>
        <rFont val="Calibri"/>
        <family val="2"/>
        <scheme val="minor"/>
      </rPr>
      <t>Print out, or make note of, the monthly coverage costs from the Medical page from your Employer Agree</t>
    </r>
    <r>
      <rPr>
        <b/>
        <sz val="14"/>
        <color rgb="FF002060"/>
        <rFont val="Calibri"/>
        <family val="2"/>
        <scheme val="minor"/>
      </rPr>
      <t xml:space="preserve">ment.
</t>
    </r>
    <r>
      <rPr>
        <sz val="12"/>
        <rFont val="Calibri"/>
        <family val="2"/>
        <scheme val="minor"/>
      </rPr>
      <t>These monthly costs are on the Medical page in your Employer Agreement,  in the table at the top of the page, labeled BCBS (Highmark) Cost of coverage.</t>
    </r>
  </si>
  <si>
    <r>
      <rPr>
        <b/>
        <sz val="20"/>
        <color rgb="FF003276"/>
        <rFont val="Calibri"/>
        <family val="2"/>
        <scheme val="minor"/>
      </rPr>
      <t>Step 3.</t>
    </r>
    <r>
      <rPr>
        <b/>
        <sz val="14"/>
        <color rgb="FF003276"/>
        <rFont val="Calibri"/>
        <family val="2"/>
        <scheme val="minor"/>
      </rPr>
      <t xml:space="preserve"> Enter the monthly amount you want to contribute toward the cost of coverage.
</t>
    </r>
    <r>
      <rPr>
        <sz val="12"/>
        <color theme="1"/>
        <rFont val="Calibri"/>
        <family val="2"/>
        <scheme val="minor"/>
      </rPr>
      <t xml:space="preserve">For each option </t>
    </r>
    <r>
      <rPr>
        <sz val="12"/>
        <rFont val="Calibri"/>
        <family val="2"/>
        <scheme val="minor"/>
      </rPr>
      <t>you chose</t>
    </r>
    <r>
      <rPr>
        <sz val="12"/>
        <color theme="1"/>
        <rFont val="Calibri"/>
        <family val="2"/>
        <scheme val="minor"/>
      </rPr>
      <t xml:space="preserve"> and costs you </t>
    </r>
    <r>
      <rPr>
        <sz val="12"/>
        <rFont val="Calibri"/>
        <family val="2"/>
        <scheme val="minor"/>
      </rPr>
      <t>entered</t>
    </r>
    <r>
      <rPr>
        <sz val="12"/>
        <color theme="1"/>
        <rFont val="Calibri"/>
        <family val="2"/>
        <scheme val="minor"/>
      </rPr>
      <t xml:space="preserve"> above, enter the corresponding employer contribution below. Under Employer Contribution for each level of coverage, enter the tot</t>
    </r>
    <r>
      <rPr>
        <sz val="12"/>
        <rFont val="Calibri"/>
        <family val="2"/>
        <scheme val="minor"/>
      </rPr>
      <t>al dollar amount you</t>
    </r>
    <r>
      <rPr>
        <sz val="12"/>
        <color theme="1"/>
        <rFont val="Calibri"/>
        <family val="2"/>
        <scheme val="minor"/>
      </rPr>
      <t xml:space="preserve"> want to pay, per month, </t>
    </r>
    <r>
      <rPr>
        <sz val="12"/>
        <rFont val="Calibri"/>
        <family val="2"/>
        <scheme val="minor"/>
      </rPr>
      <t>toward</t>
    </r>
    <r>
      <rPr>
        <sz val="12"/>
        <color theme="1"/>
        <rFont val="Calibri"/>
        <family val="2"/>
        <scheme val="minor"/>
      </rPr>
      <t xml:space="preserve"> that level of coverage.</t>
    </r>
    <r>
      <rPr>
        <sz val="12"/>
        <rFont val="Calibri"/>
        <family val="2"/>
        <scheme val="minor"/>
      </rPr>
      <t xml:space="preserve"> You do not have to do any calculations.</t>
    </r>
    <r>
      <rPr>
        <sz val="12"/>
        <color rgb="FFFF0000"/>
        <rFont val="Calibri"/>
        <family val="2"/>
        <scheme val="minor"/>
      </rPr>
      <t xml:space="preserve"> </t>
    </r>
    <r>
      <rPr>
        <b/>
        <sz val="12"/>
        <color theme="1"/>
        <rFont val="Calibri"/>
        <family val="2"/>
        <scheme val="minor"/>
      </rPr>
      <t>Please note:</t>
    </r>
    <r>
      <rPr>
        <sz val="12"/>
        <color theme="1"/>
        <rFont val="Calibri"/>
        <family val="2"/>
        <scheme val="minor"/>
      </rPr>
      <t xml:space="preserve"> For each option below, </t>
    </r>
    <r>
      <rPr>
        <sz val="12"/>
        <rFont val="Calibri"/>
        <family val="2"/>
        <scheme val="minor"/>
      </rPr>
      <t>Monthly</t>
    </r>
    <r>
      <rPr>
        <sz val="12"/>
        <color theme="1"/>
        <rFont val="Calibri"/>
        <family val="2"/>
        <scheme val="minor"/>
      </rPr>
      <t xml:space="preserve"> Medical Minimum shows the minimum amount you must pay for Member-only coverage for the lowest-cost option, which is also the minimum for all other levels in that option (and all options offered). </t>
    </r>
    <r>
      <rPr>
        <sz val="12"/>
        <rFont val="Calibri"/>
        <family val="2"/>
        <scheme val="minor"/>
      </rPr>
      <t xml:space="preserve">If you change the Member-only contribution amount after entering other amounts in that column, you must re-enter the other contribution amounts also.  </t>
    </r>
  </si>
  <si>
    <r>
      <rPr>
        <b/>
        <sz val="20"/>
        <color rgb="FF003276"/>
        <rFont val="Calibri"/>
        <family val="2"/>
        <scheme val="minor"/>
      </rPr>
      <t>Step 4.</t>
    </r>
    <r>
      <rPr>
        <b/>
        <sz val="14"/>
        <color rgb="FF003276"/>
        <rFont val="Calibri"/>
        <family val="2"/>
        <scheme val="minor"/>
      </rPr>
      <t xml:space="preserve"> Enter</t>
    </r>
    <r>
      <rPr>
        <b/>
        <sz val="14"/>
        <color rgb="FF00B0F0"/>
        <rFont val="Calibri"/>
        <family val="2"/>
        <scheme val="minor"/>
      </rPr>
      <t xml:space="preserve"> </t>
    </r>
    <r>
      <rPr>
        <b/>
        <sz val="14"/>
        <color rgb="FF003276"/>
        <rFont val="Calibri"/>
        <family val="2"/>
        <scheme val="minor"/>
      </rPr>
      <t>your Employer Contribution Percentages, from below, to the</t>
    </r>
    <r>
      <rPr>
        <b/>
        <sz val="14"/>
        <color rgb="FFFF0000"/>
        <rFont val="Calibri"/>
        <family val="2"/>
        <scheme val="minor"/>
      </rPr>
      <t xml:space="preserve"> </t>
    </r>
    <r>
      <rPr>
        <b/>
        <sz val="14"/>
        <color rgb="FF003276"/>
        <rFont val="Calibri"/>
        <family val="2"/>
        <scheme val="minor"/>
      </rPr>
      <t>Medical page in the</t>
    </r>
    <r>
      <rPr>
        <b/>
        <sz val="14"/>
        <color rgb="FFFF0000"/>
        <rFont val="Calibri"/>
        <family val="2"/>
        <scheme val="minor"/>
      </rPr>
      <t xml:space="preserve"> </t>
    </r>
    <r>
      <rPr>
        <b/>
        <sz val="14"/>
        <color rgb="FF003276"/>
        <rFont val="Calibri"/>
        <family val="2"/>
        <scheme val="minor"/>
      </rPr>
      <t xml:space="preserve">Employer Agreement. 
</t>
    </r>
    <r>
      <rPr>
        <sz val="12"/>
        <color theme="1"/>
        <rFont val="Calibri"/>
        <family val="2"/>
        <scheme val="minor"/>
      </rPr>
      <t>With the</t>
    </r>
    <r>
      <rPr>
        <sz val="12"/>
        <color rgb="FFFF0000"/>
        <rFont val="Calibri"/>
        <family val="2"/>
        <scheme val="minor"/>
      </rPr>
      <t xml:space="preserve"> </t>
    </r>
    <r>
      <rPr>
        <sz val="12"/>
        <rFont val="Calibri"/>
        <family val="2"/>
        <scheme val="minor"/>
      </rPr>
      <t>information</t>
    </r>
    <r>
      <rPr>
        <sz val="12"/>
        <color theme="1"/>
        <rFont val="Calibri"/>
        <family val="2"/>
        <scheme val="minor"/>
      </rPr>
      <t xml:space="preserve"> you entered for each option above, the highlighted columns below (Employer Contribution Percentage) show the percentage</t>
    </r>
    <r>
      <rPr>
        <sz val="12"/>
        <color rgb="FFFF0000"/>
        <rFont val="Calibri"/>
        <family val="2"/>
        <scheme val="minor"/>
      </rPr>
      <t xml:space="preserve"> </t>
    </r>
    <r>
      <rPr>
        <sz val="12"/>
        <rFont val="Calibri"/>
        <family val="2"/>
        <scheme val="minor"/>
      </rPr>
      <t>to</t>
    </r>
    <r>
      <rPr>
        <sz val="12"/>
        <color theme="1"/>
        <rFont val="Calibri"/>
        <family val="2"/>
        <scheme val="minor"/>
      </rPr>
      <t xml:space="preserve"> enter on the Medical page in the Employer Agreement in Benefits Connect. </t>
    </r>
    <r>
      <rPr>
        <sz val="12"/>
        <rFont val="Calibri"/>
        <family val="2"/>
        <scheme val="minor"/>
      </rPr>
      <t xml:space="preserve">In the second table in your Employer Agreement Medical page, labeled BCBS (Highmark), enter each percentage from  Employer Contribution Percentage below into the corresponding percentage boxes.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</si>
</sst>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quot;$&quot;#,##0.00"/>
  </numFmts>
  <fonts count="22" x14ac:knownFonts="1">
    <font>
      <sz val="12"/>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i/>
      <sz val="12"/>
      <color theme="1"/>
      <name val="Calibri"/>
      <family val="2"/>
      <scheme val="minor"/>
    </font>
    <font>
      <sz val="12"/>
      <color theme="0"/>
      <name val="Calibri"/>
      <family val="2"/>
      <scheme val="minor"/>
    </font>
    <font>
      <sz val="12"/>
      <name val="Calibri"/>
      <family val="2"/>
      <scheme val="minor"/>
    </font>
    <font>
      <sz val="9"/>
      <color indexed="81"/>
      <name val="Tahoma"/>
      <family val="2"/>
    </font>
    <font>
      <sz val="12"/>
      <color rgb="FF000D20"/>
      <name val="Calibri"/>
      <family val="2"/>
      <scheme val="minor"/>
    </font>
    <font>
      <sz val="12"/>
      <color rgb="FF9BBFDC"/>
      <name val="Calibri"/>
      <family val="2"/>
      <scheme val="minor"/>
    </font>
    <font>
      <b/>
      <sz val="14"/>
      <color rgb="FF003276"/>
      <name val="Calibri"/>
      <family val="2"/>
      <scheme val="minor"/>
    </font>
    <font>
      <b/>
      <sz val="14"/>
      <color theme="0"/>
      <name val="Calibri"/>
      <family val="2"/>
      <scheme val="minor"/>
    </font>
    <font>
      <b/>
      <sz val="12"/>
      <color theme="0"/>
      <name val="Calibri"/>
      <family val="2"/>
      <scheme val="minor"/>
    </font>
    <font>
      <b/>
      <sz val="12"/>
      <name val="Calibri"/>
      <family val="2"/>
      <scheme val="minor"/>
    </font>
    <font>
      <b/>
      <sz val="12"/>
      <color rgb="FF000D20"/>
      <name val="Calibri"/>
      <family val="2"/>
      <scheme val="minor"/>
    </font>
    <font>
      <sz val="18"/>
      <color theme="0"/>
      <name val="Calibri"/>
      <family val="2"/>
      <scheme val="minor"/>
    </font>
    <font>
      <b/>
      <sz val="18"/>
      <color theme="1"/>
      <name val="Calibri"/>
      <family val="2"/>
      <scheme val="minor"/>
    </font>
    <font>
      <b/>
      <sz val="20"/>
      <color rgb="FF003276"/>
      <name val="Calibri"/>
      <family val="2"/>
      <scheme val="minor"/>
    </font>
    <font>
      <sz val="12"/>
      <color rgb="FFFF0000"/>
      <name val="Calibri"/>
      <family val="2"/>
      <scheme val="minor"/>
    </font>
    <font>
      <b/>
      <sz val="14"/>
      <color rgb="FF002060"/>
      <name val="Calibri"/>
      <family val="2"/>
      <scheme val="minor"/>
    </font>
    <font>
      <b/>
      <sz val="14"/>
      <color rgb="FFFF0000"/>
      <name val="Calibri"/>
      <family val="2"/>
      <scheme val="minor"/>
    </font>
    <font>
      <b/>
      <sz val="14"/>
      <color rgb="FF00B0F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9BBFDC"/>
        <bgColor indexed="64"/>
      </patternFill>
    </fill>
    <fill>
      <patternFill patternType="solid">
        <fgColor rgb="FF003276"/>
        <bgColor indexed="64"/>
      </patternFill>
    </fill>
    <fill>
      <patternFill patternType="solid">
        <fgColor theme="7" tint="0.79998168889431442"/>
        <bgColor indexed="64"/>
      </patternFill>
    </fill>
  </fills>
  <borders count="86">
    <border>
      <left/>
      <right/>
      <top/>
      <bottom/>
      <diagonal/>
    </border>
    <border>
      <left style="medium">
        <color theme="0"/>
      </left>
      <right style="medium">
        <color theme="0"/>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rgb="FF9BBFDC"/>
      </right>
      <top style="medium">
        <color rgb="FF003276"/>
      </top>
      <bottom style="medium">
        <color theme="0"/>
      </bottom>
      <diagonal/>
    </border>
    <border>
      <left style="medium">
        <color rgb="FF9BBFDC"/>
      </left>
      <right style="medium">
        <color rgb="FF9BBFDC"/>
      </right>
      <top style="medium">
        <color rgb="FF003276"/>
      </top>
      <bottom style="medium">
        <color theme="0"/>
      </bottom>
      <diagonal/>
    </border>
    <border>
      <left/>
      <right style="medium">
        <color rgb="FF9BBFDC"/>
      </right>
      <top style="medium">
        <color theme="0"/>
      </top>
      <bottom style="medium">
        <color theme="0"/>
      </bottom>
      <diagonal/>
    </border>
    <border>
      <left style="medium">
        <color rgb="FF9BBFDC"/>
      </left>
      <right style="medium">
        <color rgb="FF9BBFDC"/>
      </right>
      <top style="medium">
        <color theme="0"/>
      </top>
      <bottom style="medium">
        <color theme="0"/>
      </bottom>
      <diagonal/>
    </border>
    <border>
      <left style="medium">
        <color rgb="FF9BBFDC"/>
      </left>
      <right/>
      <top style="medium">
        <color theme="0"/>
      </top>
      <bottom style="medium">
        <color theme="0"/>
      </bottom>
      <diagonal/>
    </border>
    <border>
      <left style="medium">
        <color indexed="64"/>
      </left>
      <right/>
      <top style="medium">
        <color indexed="64"/>
      </top>
      <bottom/>
      <diagonal/>
    </border>
    <border>
      <left/>
      <right/>
      <top style="medium">
        <color indexed="64"/>
      </top>
      <bottom/>
      <diagonal/>
    </border>
    <border>
      <left/>
      <right/>
      <top style="thin">
        <color theme="0"/>
      </top>
      <bottom style="thin">
        <color theme="0"/>
      </bottom>
      <diagonal/>
    </border>
    <border>
      <left/>
      <right/>
      <top style="thin">
        <color theme="0"/>
      </top>
      <bottom/>
      <diagonal/>
    </border>
    <border>
      <left style="mediumDashed">
        <color rgb="FF003276"/>
      </left>
      <right style="mediumDashed">
        <color rgb="FF003276"/>
      </right>
      <top style="mediumDashed">
        <color rgb="FF003276"/>
      </top>
      <bottom style="mediumDashed">
        <color rgb="FF003276"/>
      </bottom>
      <diagonal/>
    </border>
    <border>
      <left style="medium">
        <color rgb="FF9BBFDC"/>
      </left>
      <right/>
      <top style="medium">
        <color rgb="FF003276"/>
      </top>
      <bottom style="medium">
        <color theme="0"/>
      </bottom>
      <diagonal/>
    </border>
    <border>
      <left/>
      <right/>
      <top style="thin">
        <color auto="1"/>
      </top>
      <bottom/>
      <diagonal/>
    </border>
    <border>
      <left style="thick">
        <color rgb="FF003276"/>
      </left>
      <right/>
      <top/>
      <bottom/>
      <diagonal/>
    </border>
    <border>
      <left/>
      <right/>
      <top style="thick">
        <color rgb="FF003276"/>
      </top>
      <bottom style="thin">
        <color indexed="64"/>
      </bottom>
      <diagonal/>
    </border>
    <border>
      <left/>
      <right style="thick">
        <color rgb="FF9BBFDC"/>
      </right>
      <top style="thick">
        <color rgb="FF003276"/>
      </top>
      <bottom/>
      <diagonal/>
    </border>
    <border>
      <left style="thick">
        <color rgb="FF9BBFDC"/>
      </left>
      <right/>
      <top style="thick">
        <color rgb="FF003276"/>
      </top>
      <bottom style="thin">
        <color indexed="64"/>
      </bottom>
      <diagonal/>
    </border>
    <border>
      <left/>
      <right style="thick">
        <color rgb="FF003276"/>
      </right>
      <top style="thick">
        <color rgb="FF003276"/>
      </top>
      <bottom/>
      <diagonal/>
    </border>
    <border>
      <left style="thick">
        <color rgb="FF003276"/>
      </left>
      <right/>
      <top/>
      <bottom style="thick">
        <color rgb="FF003276"/>
      </bottom>
      <diagonal/>
    </border>
    <border>
      <left/>
      <right/>
      <top/>
      <bottom style="thick">
        <color rgb="FF003276"/>
      </bottom>
      <diagonal/>
    </border>
    <border>
      <left/>
      <right style="thick">
        <color rgb="FF003276"/>
      </right>
      <top/>
      <bottom style="thick">
        <color rgb="FF003276"/>
      </bottom>
      <diagonal/>
    </border>
    <border>
      <left/>
      <right/>
      <top/>
      <bottom style="medium">
        <color theme="0"/>
      </bottom>
      <diagonal/>
    </border>
    <border>
      <left/>
      <right style="thin">
        <color theme="0"/>
      </right>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rgb="FF003276"/>
      </top>
      <bottom style="thick">
        <color theme="0"/>
      </bottom>
      <diagonal/>
    </border>
    <border>
      <left/>
      <right style="thick">
        <color theme="0"/>
      </right>
      <top style="thick">
        <color theme="0"/>
      </top>
      <bottom style="thick">
        <color theme="0"/>
      </bottom>
      <diagonal/>
    </border>
    <border>
      <left style="thin">
        <color theme="0"/>
      </left>
      <right style="thick">
        <color theme="0"/>
      </right>
      <top style="thick">
        <color theme="0"/>
      </top>
      <bottom style="thin">
        <color theme="0"/>
      </bottom>
      <diagonal/>
    </border>
    <border>
      <left style="thick">
        <color theme="0"/>
      </left>
      <right/>
      <top style="thick">
        <color theme="0"/>
      </top>
      <bottom style="thin">
        <color theme="0"/>
      </bottom>
      <diagonal/>
    </border>
    <border>
      <left/>
      <right/>
      <top style="thick">
        <color theme="0"/>
      </top>
      <bottom/>
      <diagonal/>
    </border>
    <border>
      <left/>
      <right style="thick">
        <color theme="0"/>
      </right>
      <top style="thick">
        <color theme="0"/>
      </top>
      <bottom/>
      <diagonal/>
    </border>
    <border>
      <left style="thick">
        <color theme="0"/>
      </left>
      <right/>
      <top style="thick">
        <color theme="0"/>
      </top>
      <bottom style="thick">
        <color rgb="FF003276"/>
      </bottom>
      <diagonal/>
    </border>
    <border>
      <left style="thick">
        <color theme="0"/>
      </left>
      <right/>
      <top style="thin">
        <color theme="0"/>
      </top>
      <bottom style="thin">
        <color theme="0"/>
      </bottom>
      <diagonal/>
    </border>
    <border>
      <left style="thick">
        <color theme="0"/>
      </left>
      <right style="thick">
        <color theme="0"/>
      </right>
      <top/>
      <bottom style="thick">
        <color theme="0"/>
      </bottom>
      <diagonal/>
    </border>
    <border>
      <left style="thick">
        <color theme="7"/>
      </left>
      <right style="thick">
        <color theme="7"/>
      </right>
      <top style="thick">
        <color theme="7"/>
      </top>
      <bottom style="thin">
        <color indexed="64"/>
      </bottom>
      <diagonal/>
    </border>
    <border>
      <left style="thick">
        <color theme="7"/>
      </left>
      <right style="thick">
        <color theme="7"/>
      </right>
      <top style="thin">
        <color indexed="64"/>
      </top>
      <bottom/>
      <diagonal/>
    </border>
    <border>
      <left style="thick">
        <color theme="7"/>
      </left>
      <right style="thick">
        <color theme="7"/>
      </right>
      <top/>
      <bottom/>
      <diagonal/>
    </border>
    <border>
      <left style="thick">
        <color theme="7"/>
      </left>
      <right style="thick">
        <color theme="7"/>
      </right>
      <top/>
      <bottom style="thick">
        <color theme="7"/>
      </bottom>
      <diagonal/>
    </border>
    <border>
      <left style="thick">
        <color theme="0"/>
      </left>
      <right/>
      <top/>
      <bottom style="thick">
        <color theme="0"/>
      </bottom>
      <diagonal/>
    </border>
    <border>
      <left style="thick">
        <color theme="0"/>
      </left>
      <right/>
      <top/>
      <bottom/>
      <diagonal/>
    </border>
    <border>
      <left style="thick">
        <color theme="0"/>
      </left>
      <right style="thick">
        <color theme="0"/>
      </right>
      <top/>
      <bottom/>
      <diagonal/>
    </border>
    <border>
      <left style="mediumDashed">
        <color indexed="64"/>
      </left>
      <right style="thick">
        <color rgb="FF003276"/>
      </right>
      <top style="mediumDashed">
        <color indexed="64"/>
      </top>
      <bottom style="mediumDashed">
        <color indexed="64"/>
      </bottom>
      <diagonal/>
    </border>
    <border>
      <left style="thick">
        <color rgb="FF003276"/>
      </left>
      <right/>
      <top style="thick">
        <color rgb="FF003276"/>
      </top>
      <bottom/>
      <diagonal/>
    </border>
    <border>
      <left/>
      <right/>
      <top style="thick">
        <color rgb="FF003276"/>
      </top>
      <bottom/>
      <diagonal/>
    </border>
    <border>
      <left style="mediumDashed">
        <color indexed="64"/>
      </left>
      <right style="thick">
        <color rgb="FF003276"/>
      </right>
      <top style="thick">
        <color rgb="FF003276"/>
      </top>
      <bottom style="mediumDashed">
        <color indexed="64"/>
      </bottom>
      <diagonal/>
    </border>
    <border>
      <left style="mediumDashed">
        <color indexed="64"/>
      </left>
      <right style="thick">
        <color rgb="FF003276"/>
      </right>
      <top style="mediumDashed">
        <color indexed="64"/>
      </top>
      <bottom style="thick">
        <color rgb="FF003276"/>
      </bottom>
      <diagonal/>
    </border>
    <border>
      <left/>
      <right style="thick">
        <color rgb="FF003276"/>
      </right>
      <top style="medium">
        <color theme="0"/>
      </top>
      <bottom style="mediumDashed">
        <color theme="0"/>
      </bottom>
      <diagonal/>
    </border>
    <border diagonalDown="1">
      <left/>
      <right/>
      <top style="thick">
        <color theme="0"/>
      </top>
      <bottom style="thick">
        <color theme="0"/>
      </bottom>
      <diagonal style="thick">
        <color theme="0"/>
      </diagonal>
    </border>
    <border>
      <left style="thick">
        <color rgb="FF003276"/>
      </left>
      <right/>
      <top style="thick">
        <color rgb="FF003276"/>
      </top>
      <bottom style="medium">
        <color theme="0"/>
      </bottom>
      <diagonal/>
    </border>
    <border>
      <left/>
      <right/>
      <top style="thick">
        <color rgb="FF003276"/>
      </top>
      <bottom style="medium">
        <color theme="0"/>
      </bottom>
      <diagonal/>
    </border>
    <border>
      <left style="mediumDashed">
        <color rgb="FF003276"/>
      </left>
      <right style="thick">
        <color rgb="FF003276"/>
      </right>
      <top style="thick">
        <color rgb="FF003276"/>
      </top>
      <bottom style="mediumDashed">
        <color rgb="FF003276"/>
      </bottom>
      <diagonal/>
    </border>
    <border>
      <left style="thick">
        <color rgb="FF003276"/>
      </left>
      <right/>
      <top style="medium">
        <color theme="0"/>
      </top>
      <bottom style="medium">
        <color theme="0"/>
      </bottom>
      <diagonal/>
    </border>
    <border>
      <left style="mediumDashed">
        <color rgb="FF003276"/>
      </left>
      <right style="thick">
        <color rgb="FF003276"/>
      </right>
      <top style="mediumDashed">
        <color rgb="FF003276"/>
      </top>
      <bottom style="mediumDashed">
        <color rgb="FF003276"/>
      </bottom>
      <diagonal/>
    </border>
    <border>
      <left style="thick">
        <color rgb="FF003276"/>
      </left>
      <right/>
      <top style="medium">
        <color theme="0"/>
      </top>
      <bottom style="thick">
        <color rgb="FF003276"/>
      </bottom>
      <diagonal/>
    </border>
    <border>
      <left/>
      <right/>
      <top style="medium">
        <color theme="0"/>
      </top>
      <bottom style="thick">
        <color rgb="FF003276"/>
      </bottom>
      <diagonal/>
    </border>
    <border>
      <left style="mediumDashed">
        <color rgb="FF003276"/>
      </left>
      <right style="thick">
        <color rgb="FF003276"/>
      </right>
      <top style="mediumDashed">
        <color rgb="FF003276"/>
      </top>
      <bottom style="thick">
        <color rgb="FF003276"/>
      </bottom>
      <diagonal/>
    </border>
    <border>
      <left style="medium">
        <color indexed="64"/>
      </left>
      <right/>
      <top style="medium">
        <color theme="0"/>
      </top>
      <bottom/>
      <diagonal/>
    </border>
    <border>
      <left style="thin">
        <color theme="0"/>
      </left>
      <right style="thin">
        <color theme="0"/>
      </right>
      <top style="thin">
        <color theme="0"/>
      </top>
      <bottom/>
      <diagonal/>
    </border>
    <border>
      <left style="thick">
        <color rgb="FF003276"/>
      </left>
      <right/>
      <top style="thick">
        <color rgb="FF003276"/>
      </top>
      <bottom style="thin">
        <color indexed="64"/>
      </bottom>
      <diagonal/>
    </border>
    <border>
      <left/>
      <right style="thin">
        <color indexed="64"/>
      </right>
      <top style="thick">
        <color rgb="FF003276"/>
      </top>
      <bottom style="thin">
        <color auto="1"/>
      </bottom>
      <diagonal/>
    </border>
    <border>
      <left style="thin">
        <color indexed="64"/>
      </left>
      <right style="thick">
        <color rgb="FF003276"/>
      </right>
      <top style="thick">
        <color rgb="FF003276"/>
      </top>
      <bottom/>
      <diagonal/>
    </border>
    <border>
      <left style="thick">
        <color rgb="FF003276"/>
      </left>
      <right style="thin">
        <color indexed="64"/>
      </right>
      <top style="thin">
        <color indexed="64"/>
      </top>
      <bottom style="thick">
        <color rgb="FF003276"/>
      </bottom>
      <diagonal/>
    </border>
    <border>
      <left style="thin">
        <color indexed="64"/>
      </left>
      <right/>
      <top style="thin">
        <color auto="1"/>
      </top>
      <bottom style="thick">
        <color rgb="FF003276"/>
      </bottom>
      <diagonal/>
    </border>
    <border>
      <left style="thin">
        <color indexed="64"/>
      </left>
      <right style="thick">
        <color rgb="FF003276"/>
      </right>
      <top/>
      <bottom style="thick">
        <color rgb="FF003276"/>
      </bottom>
      <diagonal/>
    </border>
    <border>
      <left/>
      <right style="medium">
        <color theme="0"/>
      </right>
      <top style="medium">
        <color theme="0"/>
      </top>
      <bottom/>
      <diagonal/>
    </border>
    <border>
      <left style="medium">
        <color theme="0"/>
      </left>
      <right/>
      <top style="medium">
        <color theme="0"/>
      </top>
      <bottom/>
      <diagonal/>
    </border>
    <border>
      <left/>
      <right style="thin">
        <color theme="0"/>
      </right>
      <top style="thin">
        <color theme="0"/>
      </top>
      <bottom/>
      <diagonal/>
    </border>
    <border>
      <left style="thin">
        <color theme="0"/>
      </left>
      <right/>
      <top style="thin">
        <color theme="0"/>
      </top>
      <bottom/>
      <diagonal/>
    </border>
    <border>
      <left style="thick">
        <color rgb="FF003276"/>
      </left>
      <right style="medium">
        <color rgb="FF003276"/>
      </right>
      <top style="thick">
        <color rgb="FF003276"/>
      </top>
      <bottom/>
      <diagonal/>
    </border>
    <border>
      <left style="medium">
        <color rgb="FF003276"/>
      </left>
      <right style="medium">
        <color rgb="FF003276"/>
      </right>
      <top style="thick">
        <color rgb="FF003276"/>
      </top>
      <bottom/>
      <diagonal/>
    </border>
    <border>
      <left style="thick">
        <color rgb="FF003276"/>
      </left>
      <right/>
      <top style="medium">
        <color rgb="FF003276"/>
      </top>
      <bottom style="medium">
        <color theme="0"/>
      </bottom>
      <diagonal/>
    </border>
    <border>
      <left style="mediumDashed">
        <color rgb="FF003276"/>
      </left>
      <right style="thick">
        <color rgb="FF003276"/>
      </right>
      <top/>
      <bottom/>
      <diagonal/>
    </border>
    <border>
      <left style="mediumDashed">
        <color rgb="FF003276"/>
      </left>
      <right style="mediumDashed">
        <color rgb="FF003276"/>
      </right>
      <top style="mediumDashed">
        <color rgb="FF003276"/>
      </top>
      <bottom style="thick">
        <color rgb="FF003276"/>
      </bottom>
      <diagonal/>
    </border>
    <border>
      <left/>
      <right style="medium">
        <color theme="0"/>
      </right>
      <top style="medium">
        <color theme="0"/>
      </top>
      <bottom style="thick">
        <color rgb="FF003276"/>
      </bottom>
      <diagonal/>
    </border>
    <border>
      <left style="medium">
        <color theme="0"/>
      </left>
      <right style="medium">
        <color theme="0"/>
      </right>
      <top style="medium">
        <color theme="0"/>
      </top>
      <bottom style="thick">
        <color rgb="FF003276"/>
      </bottom>
      <diagonal/>
    </border>
    <border>
      <left style="medium">
        <color theme="0"/>
      </left>
      <right/>
      <top style="medium">
        <color theme="0"/>
      </top>
      <bottom style="thick">
        <color rgb="FF003276"/>
      </bottom>
      <diagonal/>
    </border>
    <border>
      <left style="mediumDashed">
        <color rgb="FF003276"/>
      </left>
      <right style="thick">
        <color rgb="FF003276"/>
      </right>
      <top/>
      <bottom style="thick">
        <color rgb="FF003276"/>
      </bottom>
      <diagonal/>
    </border>
    <border>
      <left style="medium">
        <color indexed="64"/>
      </left>
      <right/>
      <top/>
      <bottom style="medium">
        <color theme="0"/>
      </bottom>
      <diagonal/>
    </border>
    <border>
      <left/>
      <right style="thick">
        <color theme="0"/>
      </right>
      <top/>
      <bottom/>
      <diagonal/>
    </border>
    <border>
      <left style="thick">
        <color theme="0"/>
      </left>
      <right/>
      <top style="thick">
        <color theme="0"/>
      </top>
      <bottom/>
      <diagonal/>
    </border>
    <border>
      <left style="medium">
        <color rgb="FF003276"/>
      </left>
      <right style="medium">
        <color rgb="FF003276"/>
      </right>
      <top style="medium">
        <color rgb="FF003276"/>
      </top>
      <bottom style="medium">
        <color rgb="FF003276"/>
      </bottom>
      <diagonal/>
    </border>
    <border>
      <left/>
      <right/>
      <top style="thick">
        <color theme="0"/>
      </top>
      <bottom style="thick">
        <color theme="0"/>
      </bottom>
      <diagonal/>
    </border>
    <border>
      <left style="medium">
        <color rgb="FF003276"/>
      </left>
      <right style="thick">
        <color rgb="FF003276"/>
      </right>
      <top style="thick">
        <color rgb="FF003276"/>
      </top>
      <bottom style="thick">
        <color rgb="FF003276"/>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155">
    <xf numFmtId="0" fontId="0" fillId="0" borderId="0" xfId="0"/>
    <xf numFmtId="0" fontId="0" fillId="0" borderId="0" xfId="0" applyAlignment="1" applyProtection="1">
      <protection hidden="1"/>
    </xf>
    <xf numFmtId="0" fontId="0" fillId="0" borderId="1" xfId="0" applyBorder="1" applyAlignment="1" applyProtection="1"/>
    <xf numFmtId="0" fontId="0" fillId="3" borderId="6" xfId="0" applyFill="1" applyBorder="1" applyAlignment="1" applyProtection="1"/>
    <xf numFmtId="0" fontId="0" fillId="3" borderId="8" xfId="0" applyFill="1" applyBorder="1" applyAlignment="1" applyProtection="1"/>
    <xf numFmtId="164" fontId="0" fillId="0" borderId="2" xfId="0" applyNumberFormat="1" applyBorder="1" applyAlignment="1" applyProtection="1">
      <protection hidden="1"/>
    </xf>
    <xf numFmtId="164" fontId="0" fillId="3" borderId="2" xfId="0" applyNumberFormat="1" applyFill="1" applyBorder="1" applyAlignment="1" applyProtection="1">
      <protection hidden="1"/>
    </xf>
    <xf numFmtId="164" fontId="0" fillId="3" borderId="0" xfId="0" applyNumberFormat="1" applyFill="1" applyBorder="1" applyAlignment="1" applyProtection="1">
      <protection hidden="1"/>
    </xf>
    <xf numFmtId="164" fontId="0" fillId="0" borderId="0" xfId="0" applyNumberFormat="1" applyBorder="1" applyAlignment="1" applyProtection="1">
      <protection hidden="1"/>
    </xf>
    <xf numFmtId="164" fontId="0" fillId="0" borderId="12" xfId="1" applyNumberFormat="1" applyFont="1" applyBorder="1" applyAlignment="1" applyProtection="1">
      <protection hidden="1"/>
    </xf>
    <xf numFmtId="164" fontId="0" fillId="0" borderId="13" xfId="1" applyNumberFormat="1" applyFont="1" applyBorder="1" applyAlignment="1" applyProtection="1">
      <protection hidden="1"/>
    </xf>
    <xf numFmtId="164" fontId="9" fillId="3" borderId="5" xfId="2" applyNumberFormat="1" applyFont="1" applyFill="1" applyBorder="1" applyProtection="1"/>
    <xf numFmtId="164" fontId="5" fillId="0" borderId="3" xfId="2" applyNumberFormat="1" applyFont="1" applyFill="1" applyBorder="1" applyProtection="1"/>
    <xf numFmtId="164" fontId="9" fillId="3" borderId="7" xfId="2" applyNumberFormat="1" applyFont="1" applyFill="1" applyBorder="1" applyProtection="1"/>
    <xf numFmtId="0" fontId="0" fillId="3" borderId="15" xfId="0" applyFill="1" applyBorder="1" applyAlignment="1" applyProtection="1"/>
    <xf numFmtId="0" fontId="0" fillId="0" borderId="4" xfId="0" applyBorder="1" applyAlignment="1" applyProtection="1"/>
    <xf numFmtId="0" fontId="0" fillId="3" borderId="9" xfId="0" applyFill="1" applyBorder="1" applyAlignment="1" applyProtection="1"/>
    <xf numFmtId="0" fontId="5" fillId="2" borderId="0" xfId="0" applyFont="1" applyFill="1" applyBorder="1" applyAlignment="1" applyProtection="1">
      <protection hidden="1"/>
    </xf>
    <xf numFmtId="0" fontId="0" fillId="2" borderId="0" xfId="0" applyFill="1" applyBorder="1" applyAlignment="1" applyProtection="1">
      <protection hidden="1"/>
    </xf>
    <xf numFmtId="8" fontId="0" fillId="3" borderId="0" xfId="0" applyNumberFormat="1" applyFill="1" applyBorder="1" applyAlignment="1" applyProtection="1">
      <protection hidden="1"/>
    </xf>
    <xf numFmtId="164" fontId="0" fillId="2" borderId="0" xfId="0" applyNumberFormat="1" applyFill="1" applyBorder="1" applyAlignment="1" applyProtection="1">
      <protection hidden="1"/>
    </xf>
    <xf numFmtId="0" fontId="1" fillId="2" borderId="16" xfId="0" applyFont="1" applyFill="1" applyBorder="1" applyAlignment="1" applyProtection="1">
      <alignment horizontal="right" wrapText="1"/>
      <protection hidden="1"/>
    </xf>
    <xf numFmtId="164" fontId="5" fillId="2" borderId="0" xfId="0" applyNumberFormat="1" applyFont="1" applyFill="1" applyBorder="1" applyAlignment="1" applyProtection="1">
      <protection hidden="1"/>
    </xf>
    <xf numFmtId="164" fontId="0" fillId="3" borderId="17" xfId="0" applyNumberFormat="1" applyFill="1" applyBorder="1" applyAlignment="1" applyProtection="1">
      <protection hidden="1"/>
    </xf>
    <xf numFmtId="0" fontId="0" fillId="2" borderId="17" xfId="0" applyFill="1" applyBorder="1" applyProtection="1"/>
    <xf numFmtId="0" fontId="1" fillId="3" borderId="17" xfId="0" applyFont="1" applyFill="1" applyBorder="1" applyProtection="1"/>
    <xf numFmtId="0" fontId="1" fillId="2" borderId="17" xfId="0" applyFont="1" applyFill="1" applyBorder="1" applyProtection="1"/>
    <xf numFmtId="0" fontId="12" fillId="2" borderId="17" xfId="0" applyFont="1" applyFill="1" applyBorder="1" applyProtection="1"/>
    <xf numFmtId="0" fontId="1" fillId="2" borderId="22" xfId="0" applyFont="1" applyFill="1" applyBorder="1" applyProtection="1"/>
    <xf numFmtId="164" fontId="0" fillId="2" borderId="23" xfId="0" applyNumberFormat="1" applyFill="1" applyBorder="1" applyAlignment="1" applyProtection="1">
      <protection hidden="1"/>
    </xf>
    <xf numFmtId="0" fontId="0" fillId="2" borderId="24" xfId="0" applyFill="1" applyBorder="1" applyProtection="1"/>
    <xf numFmtId="10" fontId="0" fillId="0" borderId="2" xfId="1" applyNumberFormat="1" applyFont="1" applyBorder="1" applyAlignment="1" applyProtection="1">
      <protection hidden="1"/>
    </xf>
    <xf numFmtId="43" fontId="0" fillId="0" borderId="2" xfId="2" applyFont="1" applyBorder="1" applyAlignment="1" applyProtection="1">
      <protection hidden="1"/>
    </xf>
    <xf numFmtId="0" fontId="12" fillId="2" borderId="12" xfId="0" applyFont="1" applyFill="1" applyBorder="1" applyAlignment="1" applyProtection="1">
      <alignment horizontal="center" wrapText="1"/>
    </xf>
    <xf numFmtId="0" fontId="12" fillId="2" borderId="12" xfId="0" applyFont="1" applyFill="1" applyBorder="1" applyAlignment="1" applyProtection="1">
      <alignment vertical="center" wrapText="1"/>
    </xf>
    <xf numFmtId="164" fontId="0" fillId="0" borderId="17" xfId="0" applyNumberFormat="1" applyBorder="1" applyAlignment="1" applyProtection="1">
      <protection hidden="1"/>
    </xf>
    <xf numFmtId="164" fontId="0" fillId="0" borderId="22" xfId="0" applyNumberFormat="1" applyBorder="1" applyAlignment="1" applyProtection="1">
      <protection hidden="1"/>
    </xf>
    <xf numFmtId="164" fontId="0" fillId="0" borderId="23" xfId="0" applyNumberFormat="1" applyBorder="1" applyAlignment="1" applyProtection="1">
      <protection hidden="1"/>
    </xf>
    <xf numFmtId="0" fontId="12" fillId="2" borderId="16" xfId="0" applyFont="1" applyFill="1" applyBorder="1" applyAlignment="1" applyProtection="1">
      <alignment horizontal="center" wrapText="1"/>
    </xf>
    <xf numFmtId="0" fontId="12" fillId="2" borderId="25" xfId="0" applyFont="1" applyFill="1" applyBorder="1" applyAlignment="1" applyProtection="1">
      <alignment vertical="center" wrapText="1"/>
    </xf>
    <xf numFmtId="0" fontId="0" fillId="0" borderId="28" xfId="0" applyBorder="1" applyProtection="1"/>
    <xf numFmtId="0" fontId="0" fillId="0" borderId="28" xfId="0" applyBorder="1" applyAlignment="1" applyProtection="1">
      <protection hidden="1"/>
    </xf>
    <xf numFmtId="164" fontId="5" fillId="0" borderId="28" xfId="0" applyNumberFormat="1" applyFont="1" applyBorder="1" applyAlignment="1" applyProtection="1">
      <protection hidden="1"/>
    </xf>
    <xf numFmtId="10" fontId="0" fillId="0" borderId="12" xfId="1" applyNumberFormat="1" applyFont="1" applyBorder="1" applyAlignment="1" applyProtection="1">
      <protection hidden="1"/>
    </xf>
    <xf numFmtId="10" fontId="0" fillId="0" borderId="13" xfId="1" applyNumberFormat="1" applyFont="1" applyBorder="1" applyAlignment="1" applyProtection="1">
      <protection hidden="1"/>
    </xf>
    <xf numFmtId="164" fontId="0" fillId="0" borderId="30" xfId="0" quotePrefix="1" applyNumberFormat="1" applyBorder="1" applyAlignment="1" applyProtection="1"/>
    <xf numFmtId="0" fontId="0" fillId="0" borderId="31" xfId="0" applyBorder="1" applyAlignment="1" applyProtection="1"/>
    <xf numFmtId="0" fontId="0" fillId="0" borderId="34" xfId="0" applyBorder="1" applyAlignment="1" applyProtection="1">
      <protection hidden="1"/>
    </xf>
    <xf numFmtId="0" fontId="6" fillId="0" borderId="35" xfId="0" applyFont="1" applyBorder="1" applyAlignment="1" applyProtection="1"/>
    <xf numFmtId="0" fontId="11" fillId="4" borderId="11" xfId="0" applyFont="1" applyFill="1" applyBorder="1" applyAlignment="1" applyProtection="1">
      <alignment horizontal="left" wrapText="1"/>
    </xf>
    <xf numFmtId="0" fontId="0" fillId="0" borderId="36" xfId="0" applyBorder="1" applyAlignment="1" applyProtection="1">
      <protection hidden="1"/>
    </xf>
    <xf numFmtId="0" fontId="0" fillId="0" borderId="41" xfId="0" applyBorder="1" applyAlignment="1" applyProtection="1">
      <protection hidden="1"/>
    </xf>
    <xf numFmtId="0" fontId="1" fillId="5" borderId="37" xfId="0" applyFont="1" applyFill="1" applyBorder="1" applyAlignment="1" applyProtection="1">
      <alignment horizontal="right" wrapText="1"/>
      <protection hidden="1"/>
    </xf>
    <xf numFmtId="10" fontId="1" fillId="5" borderId="38" xfId="1" applyNumberFormat="1" applyFont="1" applyFill="1" applyBorder="1" applyAlignment="1" applyProtection="1">
      <protection hidden="1"/>
    </xf>
    <xf numFmtId="10" fontId="1" fillId="5" borderId="39" xfId="1" applyNumberFormat="1" applyFont="1" applyFill="1" applyBorder="1" applyAlignment="1" applyProtection="1">
      <protection hidden="1"/>
    </xf>
    <xf numFmtId="10" fontId="12" fillId="5" borderId="39" xfId="1" quotePrefix="1" applyNumberFormat="1" applyFont="1" applyFill="1" applyBorder="1" applyAlignment="1" applyProtection="1">
      <protection hidden="1"/>
    </xf>
    <xf numFmtId="10" fontId="1" fillId="5" borderId="40" xfId="1" applyNumberFormat="1" applyFont="1" applyFill="1" applyBorder="1" applyAlignment="1" applyProtection="1">
      <protection hidden="1"/>
    </xf>
    <xf numFmtId="10" fontId="12" fillId="5" borderId="39" xfId="1" applyNumberFormat="1" applyFont="1" applyFill="1" applyBorder="1" applyAlignment="1" applyProtection="1">
      <protection hidden="1"/>
    </xf>
    <xf numFmtId="0" fontId="11" fillId="4" borderId="10" xfId="0" applyFont="1" applyFill="1" applyBorder="1" applyAlignment="1" applyProtection="1">
      <alignment horizontal="left" wrapText="1" indent="2"/>
    </xf>
    <xf numFmtId="164" fontId="11" fillId="4" borderId="11" xfId="0" applyNumberFormat="1" applyFont="1" applyFill="1" applyBorder="1" applyAlignment="1" applyProtection="1">
      <alignment horizontal="center" vertical="center"/>
    </xf>
    <xf numFmtId="0" fontId="1" fillId="2" borderId="0" xfId="0" applyFont="1" applyFill="1" applyBorder="1" applyAlignment="1" applyProtection="1">
      <alignment horizontal="right" wrapText="1"/>
      <protection hidden="1"/>
    </xf>
    <xf numFmtId="164" fontId="0" fillId="2" borderId="44" xfId="0" applyNumberFormat="1" applyFill="1" applyBorder="1" applyAlignment="1" applyProtection="1">
      <protection locked="0" hidden="1"/>
    </xf>
    <xf numFmtId="164" fontId="0" fillId="3" borderId="45" xfId="0" applyNumberFormat="1" applyFill="1" applyBorder="1" applyAlignment="1" applyProtection="1">
      <protection hidden="1"/>
    </xf>
    <xf numFmtId="164" fontId="0" fillId="3" borderId="46" xfId="0" applyNumberFormat="1" applyFill="1" applyBorder="1" applyAlignment="1" applyProtection="1">
      <protection hidden="1"/>
    </xf>
    <xf numFmtId="164" fontId="0" fillId="2" borderId="47" xfId="0" applyNumberFormat="1" applyFill="1" applyBorder="1" applyAlignment="1" applyProtection="1">
      <protection locked="0" hidden="1"/>
    </xf>
    <xf numFmtId="164" fontId="0" fillId="2" borderId="48" xfId="0" applyNumberFormat="1" applyFill="1" applyBorder="1" applyAlignment="1" applyProtection="1">
      <protection locked="0" hidden="1"/>
    </xf>
    <xf numFmtId="43" fontId="0" fillId="0" borderId="49" xfId="2" applyFont="1" applyBorder="1" applyAlignment="1" applyProtection="1">
      <protection hidden="1"/>
    </xf>
    <xf numFmtId="164" fontId="5" fillId="0" borderId="50" xfId="1" applyNumberFormat="1" applyFont="1" applyBorder="1" applyAlignment="1" applyProtection="1">
      <protection hidden="1"/>
    </xf>
    <xf numFmtId="0" fontId="13" fillId="3" borderId="51" xfId="0" applyFont="1" applyFill="1" applyBorder="1" applyProtection="1"/>
    <xf numFmtId="164" fontId="0" fillId="3" borderId="52" xfId="0" applyNumberFormat="1" applyFill="1" applyBorder="1" applyAlignment="1" applyProtection="1">
      <protection hidden="1"/>
    </xf>
    <xf numFmtId="164" fontId="0" fillId="2" borderId="53" xfId="0" applyNumberFormat="1" applyFill="1" applyBorder="1" applyAlignment="1" applyProtection="1">
      <protection locked="0" hidden="1"/>
    </xf>
    <xf numFmtId="0" fontId="13" fillId="2" borderId="54" xfId="0" applyFont="1" applyFill="1" applyBorder="1" applyProtection="1"/>
    <xf numFmtId="164" fontId="0" fillId="2" borderId="55" xfId="0" applyNumberFormat="1" applyFill="1" applyBorder="1" applyAlignment="1" applyProtection="1">
      <protection locked="0" hidden="1"/>
    </xf>
    <xf numFmtId="0" fontId="13" fillId="3" borderId="54" xfId="0" applyFont="1" applyFill="1" applyBorder="1" applyProtection="1"/>
    <xf numFmtId="0" fontId="13" fillId="2" borderId="56" xfId="0" applyFont="1" applyFill="1" applyBorder="1" applyProtection="1"/>
    <xf numFmtId="164" fontId="0" fillId="0" borderId="57" xfId="0" applyNumberFormat="1" applyBorder="1" applyAlignment="1" applyProtection="1">
      <protection hidden="1"/>
    </xf>
    <xf numFmtId="164" fontId="0" fillId="2" borderId="58" xfId="0" applyNumberFormat="1" applyFill="1" applyBorder="1" applyAlignment="1" applyProtection="1">
      <protection locked="0" hidden="1"/>
    </xf>
    <xf numFmtId="0" fontId="1" fillId="0" borderId="59" xfId="0" applyFont="1" applyFill="1" applyBorder="1" applyProtection="1"/>
    <xf numFmtId="0" fontId="6" fillId="0" borderId="60" xfId="0" applyFont="1" applyBorder="1" applyAlignment="1" applyProtection="1"/>
    <xf numFmtId="0" fontId="12" fillId="4" borderId="63" xfId="0" applyFont="1" applyFill="1" applyBorder="1" applyAlignment="1" applyProtection="1">
      <alignment horizontal="center" wrapText="1"/>
    </xf>
    <xf numFmtId="0" fontId="12" fillId="4" borderId="64" xfId="0" applyFont="1" applyFill="1" applyBorder="1" applyAlignment="1" applyProtection="1">
      <alignment horizontal="right" wrapText="1"/>
    </xf>
    <xf numFmtId="0" fontId="12" fillId="4" borderId="65" xfId="0" applyFont="1" applyFill="1" applyBorder="1" applyAlignment="1" applyProtection="1">
      <alignment horizontal="right" wrapText="1"/>
    </xf>
    <xf numFmtId="0" fontId="12" fillId="4" borderId="66" xfId="0" applyFont="1" applyFill="1" applyBorder="1" applyAlignment="1" applyProtection="1">
      <alignment horizontal="right" vertical="center" wrapText="1"/>
    </xf>
    <xf numFmtId="164" fontId="6" fillId="0" borderId="67" xfId="0" applyNumberFormat="1" applyFont="1" applyBorder="1" applyAlignment="1" applyProtection="1"/>
    <xf numFmtId="0" fontId="6" fillId="0" borderId="68" xfId="0" applyFont="1" applyBorder="1" applyAlignment="1" applyProtection="1"/>
    <xf numFmtId="164" fontId="6" fillId="0" borderId="69" xfId="0" applyNumberFormat="1" applyFont="1" applyBorder="1" applyAlignment="1" applyProtection="1"/>
    <xf numFmtId="0" fontId="6" fillId="0" borderId="70" xfId="0" applyFont="1" applyBorder="1" applyAlignment="1" applyProtection="1"/>
    <xf numFmtId="0" fontId="11" fillId="4" borderId="71" xfId="0" applyFont="1" applyFill="1" applyBorder="1" applyAlignment="1" applyProtection="1">
      <alignment vertical="center" wrapText="1"/>
    </xf>
    <xf numFmtId="0" fontId="11" fillId="4" borderId="72" xfId="0" applyFont="1" applyFill="1" applyBorder="1" applyAlignment="1" applyProtection="1">
      <alignment horizontal="center" vertical="center"/>
    </xf>
    <xf numFmtId="0" fontId="5" fillId="4" borderId="72" xfId="0" applyFont="1" applyFill="1" applyBorder="1" applyAlignment="1" applyProtection="1">
      <alignment vertical="top"/>
    </xf>
    <xf numFmtId="0" fontId="14" fillId="3" borderId="73" xfId="0" applyFont="1" applyFill="1" applyBorder="1" applyProtection="1"/>
    <xf numFmtId="164" fontId="9" fillId="3" borderId="74" xfId="2" applyNumberFormat="1" applyFont="1" applyFill="1" applyBorder="1" applyProtection="1"/>
    <xf numFmtId="0" fontId="14" fillId="0" borderId="54" xfId="0" quotePrefix="1" applyFont="1" applyFill="1" applyBorder="1" applyProtection="1"/>
    <xf numFmtId="164" fontId="5" fillId="0" borderId="74" xfId="2" applyNumberFormat="1" applyFont="1" applyFill="1" applyBorder="1" applyProtection="1"/>
    <xf numFmtId="0" fontId="14" fillId="3" borderId="54" xfId="0" quotePrefix="1" applyFont="1" applyFill="1" applyBorder="1" applyProtection="1"/>
    <xf numFmtId="0" fontId="14" fillId="0" borderId="56" xfId="0" quotePrefix="1" applyFont="1" applyFill="1" applyBorder="1" applyProtection="1"/>
    <xf numFmtId="164" fontId="5" fillId="0" borderId="76" xfId="2" applyNumberFormat="1" applyFont="1" applyFill="1" applyBorder="1" applyProtection="1"/>
    <xf numFmtId="0" fontId="0" fillId="0" borderId="77" xfId="0" applyBorder="1" applyAlignment="1" applyProtection="1"/>
    <xf numFmtId="0" fontId="0" fillId="0" borderId="78" xfId="0" applyBorder="1" applyAlignment="1" applyProtection="1"/>
    <xf numFmtId="164" fontId="5" fillId="0" borderId="79" xfId="2" applyNumberFormat="1" applyFont="1" applyFill="1" applyBorder="1" applyProtection="1"/>
    <xf numFmtId="0" fontId="1" fillId="0" borderId="80" xfId="0" applyFont="1" applyFill="1" applyBorder="1" applyProtection="1"/>
    <xf numFmtId="0" fontId="14" fillId="0" borderId="0" xfId="0" quotePrefix="1" applyFont="1" applyFill="1" applyBorder="1" applyProtection="1"/>
    <xf numFmtId="0" fontId="0" fillId="0" borderId="0" xfId="0" applyBorder="1" applyAlignment="1" applyProtection="1"/>
    <xf numFmtId="0" fontId="0" fillId="0" borderId="33" xfId="0" applyBorder="1" applyAlignment="1" applyProtection="1"/>
    <xf numFmtId="0" fontId="0" fillId="0" borderId="82" xfId="0" applyBorder="1" applyAlignment="1" applyProtection="1"/>
    <xf numFmtId="0" fontId="13" fillId="2" borderId="0" xfId="0" applyFont="1" applyFill="1" applyBorder="1" applyProtection="1"/>
    <xf numFmtId="164" fontId="5" fillId="0" borderId="0" xfId="1" applyNumberFormat="1" applyFont="1" applyBorder="1" applyAlignment="1" applyProtection="1">
      <protection hidden="1"/>
    </xf>
    <xf numFmtId="43" fontId="0" fillId="0" borderId="0" xfId="2" applyFont="1" applyBorder="1" applyAlignment="1" applyProtection="1">
      <protection hidden="1"/>
    </xf>
    <xf numFmtId="10" fontId="0" fillId="0" borderId="0" xfId="1" applyNumberFormat="1" applyFont="1" applyBorder="1" applyAlignment="1" applyProtection="1">
      <protection hidden="1"/>
    </xf>
    <xf numFmtId="0" fontId="4" fillId="0" borderId="0" xfId="0" applyFont="1" applyBorder="1" applyAlignment="1" applyProtection="1">
      <alignment wrapText="1"/>
    </xf>
    <xf numFmtId="0" fontId="0" fillId="0" borderId="0" xfId="0" applyProtection="1"/>
    <xf numFmtId="0" fontId="0" fillId="0" borderId="0" xfId="0" applyBorder="1" applyProtection="1"/>
    <xf numFmtId="0" fontId="0" fillId="0" borderId="43" xfId="0" applyFont="1" applyFill="1" applyBorder="1" applyAlignment="1" applyProtection="1">
      <alignment wrapText="1"/>
    </xf>
    <xf numFmtId="0" fontId="0" fillId="0" borderId="42" xfId="0" applyFont="1" applyFill="1" applyBorder="1" applyAlignment="1" applyProtection="1">
      <alignment wrapText="1"/>
    </xf>
    <xf numFmtId="0" fontId="0" fillId="0" borderId="0" xfId="0" applyFont="1" applyFill="1" applyProtection="1"/>
    <xf numFmtId="0" fontId="0" fillId="0" borderId="0" xfId="0" applyFont="1" applyFill="1" applyBorder="1" applyProtection="1"/>
    <xf numFmtId="0" fontId="10" fillId="0" borderId="0" xfId="0" applyFont="1" applyFill="1" applyAlignment="1" applyProtection="1">
      <alignment wrapText="1"/>
    </xf>
    <xf numFmtId="0" fontId="0" fillId="0" borderId="81" xfId="0" applyFont="1" applyFill="1" applyBorder="1" applyAlignment="1" applyProtection="1">
      <alignment wrapText="1"/>
    </xf>
    <xf numFmtId="0" fontId="0" fillId="0" borderId="27" xfId="0" applyBorder="1" applyAlignment="1" applyProtection="1"/>
    <xf numFmtId="0" fontId="5" fillId="4" borderId="72" xfId="0" quotePrefix="1" applyFont="1" applyFill="1" applyBorder="1" applyAlignment="1" applyProtection="1">
      <alignment vertical="top" wrapText="1"/>
    </xf>
    <xf numFmtId="164" fontId="8" fillId="0" borderId="0" xfId="2" applyNumberFormat="1" applyFont="1" applyFill="1" applyBorder="1" applyProtection="1"/>
    <xf numFmtId="164" fontId="6" fillId="2" borderId="0" xfId="0" applyNumberFormat="1" applyFont="1" applyFill="1" applyBorder="1" applyProtection="1"/>
    <xf numFmtId="164" fontId="6" fillId="2" borderId="0" xfId="2" applyNumberFormat="1" applyFont="1" applyFill="1" applyBorder="1" applyProtection="1"/>
    <xf numFmtId="0" fontId="6" fillId="0" borderId="0" xfId="0" applyFont="1" applyBorder="1" applyProtection="1"/>
    <xf numFmtId="0" fontId="6" fillId="0" borderId="0" xfId="0" applyFont="1" applyProtection="1"/>
    <xf numFmtId="0" fontId="0" fillId="0" borderId="0" xfId="0" applyAlignment="1" applyProtection="1"/>
    <xf numFmtId="164" fontId="8" fillId="2" borderId="14" xfId="2" applyNumberFormat="1" applyFont="1" applyFill="1" applyBorder="1" applyProtection="1">
      <protection locked="0"/>
    </xf>
    <xf numFmtId="164" fontId="8" fillId="0" borderId="75" xfId="2" applyNumberFormat="1" applyFont="1" applyFill="1" applyBorder="1" applyProtection="1">
      <protection locked="0"/>
    </xf>
    <xf numFmtId="164" fontId="6" fillId="2" borderId="14" xfId="0" applyNumberFormat="1" applyFont="1" applyFill="1" applyBorder="1" applyProtection="1">
      <protection locked="0"/>
    </xf>
    <xf numFmtId="164" fontId="6" fillId="2" borderId="75" xfId="0" applyNumberFormat="1" applyFont="1" applyFill="1" applyBorder="1" applyProtection="1">
      <protection locked="0"/>
    </xf>
    <xf numFmtId="164" fontId="6" fillId="2" borderId="14" xfId="2" applyNumberFormat="1" applyFont="1" applyFill="1" applyBorder="1" applyProtection="1">
      <protection locked="0"/>
    </xf>
    <xf numFmtId="164" fontId="6" fillId="2" borderId="75" xfId="2" applyNumberFormat="1" applyFont="1" applyFill="1" applyBorder="1" applyProtection="1">
      <protection locked="0"/>
    </xf>
    <xf numFmtId="0" fontId="5" fillId="4" borderId="72" xfId="0" applyFont="1" applyFill="1" applyBorder="1" applyAlignment="1" applyProtection="1">
      <alignment vertical="top" wrapText="1"/>
    </xf>
    <xf numFmtId="0" fontId="5" fillId="4" borderId="83" xfId="0" applyFont="1" applyFill="1" applyBorder="1" applyAlignment="1" applyProtection="1">
      <alignment wrapText="1"/>
    </xf>
    <xf numFmtId="0" fontId="0" fillId="0" borderId="84" xfId="0" applyBorder="1" applyAlignment="1" applyProtection="1"/>
    <xf numFmtId="0" fontId="0" fillId="0" borderId="81" xfId="0" applyBorder="1" applyAlignment="1" applyProtection="1"/>
    <xf numFmtId="0" fontId="5" fillId="4" borderId="85" xfId="0" quotePrefix="1" applyFont="1" applyFill="1" applyBorder="1" applyAlignment="1" applyProtection="1">
      <alignment vertical="top" wrapText="1"/>
    </xf>
    <xf numFmtId="0" fontId="5" fillId="0" borderId="0" xfId="0" applyFont="1" applyFill="1" applyBorder="1" applyAlignment="1" applyProtection="1">
      <alignment vertical="top"/>
    </xf>
    <xf numFmtId="0" fontId="5" fillId="0" borderId="0" xfId="0" applyFont="1" applyBorder="1" applyAlignment="1" applyProtection="1"/>
    <xf numFmtId="0" fontId="5" fillId="0" borderId="46" xfId="0" applyFont="1" applyFill="1" applyBorder="1" applyAlignment="1" applyProtection="1">
      <alignment vertical="top"/>
      <protection locked="0"/>
    </xf>
    <xf numFmtId="0" fontId="5" fillId="0" borderId="29" xfId="0" applyFont="1" applyBorder="1" applyAlignment="1" applyProtection="1">
      <protection locked="0"/>
    </xf>
    <xf numFmtId="0" fontId="16" fillId="0" borderId="0" xfId="0" applyFont="1" applyBorder="1" applyAlignment="1" applyProtection="1">
      <alignment wrapText="1"/>
    </xf>
    <xf numFmtId="0" fontId="10" fillId="0" borderId="0" xfId="0" applyFont="1" applyFill="1" applyAlignment="1" applyProtection="1">
      <alignment wrapText="1"/>
    </xf>
    <xf numFmtId="0" fontId="15" fillId="4" borderId="18" xfId="0" applyFont="1" applyFill="1" applyBorder="1" applyAlignment="1" applyProtection="1">
      <alignment horizontal="center" vertical="center" wrapText="1"/>
      <protection hidden="1"/>
    </xf>
    <xf numFmtId="0" fontId="15" fillId="4" borderId="19" xfId="0" applyFont="1" applyFill="1" applyBorder="1" applyAlignment="1" applyProtection="1">
      <alignment horizontal="center" vertical="center" wrapText="1"/>
      <protection hidden="1"/>
    </xf>
    <xf numFmtId="0" fontId="15" fillId="4" borderId="20" xfId="0" applyFont="1" applyFill="1" applyBorder="1" applyAlignment="1" applyProtection="1">
      <alignment horizontal="center" vertical="center" wrapText="1"/>
      <protection hidden="1"/>
    </xf>
    <xf numFmtId="0" fontId="15" fillId="4" borderId="21" xfId="0" applyFont="1" applyFill="1" applyBorder="1" applyAlignment="1" applyProtection="1">
      <alignment horizontal="center" vertical="center" wrapText="1"/>
      <protection hidden="1"/>
    </xf>
    <xf numFmtId="0" fontId="2" fillId="0" borderId="0"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11" fillId="4" borderId="61" xfId="0" applyFont="1" applyFill="1" applyBorder="1" applyAlignment="1" applyProtection="1">
      <alignment horizontal="center" vertical="center" wrapText="1"/>
    </xf>
    <xf numFmtId="0" fontId="11" fillId="4" borderId="62" xfId="0" applyFont="1" applyFill="1" applyBorder="1" applyAlignment="1" applyProtection="1">
      <alignment horizontal="center" vertical="center" wrapText="1"/>
    </xf>
    <xf numFmtId="0" fontId="2" fillId="0" borderId="0" xfId="0" applyFont="1" applyBorder="1" applyAlignment="1" applyProtection="1">
      <alignment horizontal="left" vertical="top" wrapText="1"/>
    </xf>
    <xf numFmtId="0" fontId="2" fillId="0" borderId="26" xfId="0" applyFont="1" applyBorder="1" applyAlignment="1" applyProtection="1">
      <alignment horizontal="left" vertical="top" wrapText="1"/>
    </xf>
    <xf numFmtId="0" fontId="10" fillId="0" borderId="32" xfId="0" applyFont="1" applyBorder="1" applyAlignment="1" applyProtection="1">
      <alignment horizontal="left" vertical="center" wrapText="1"/>
    </xf>
    <xf numFmtId="0" fontId="10" fillId="0" borderId="33" xfId="0" applyFont="1" applyBorder="1" applyAlignment="1" applyProtection="1">
      <alignment horizontal="left" vertical="center" wrapText="1"/>
    </xf>
  </cellXfs>
  <cellStyles count="3">
    <cellStyle name="Comma" xfId="2" builtinId="3"/>
    <cellStyle name="Normal" xfId="0" builtinId="0"/>
    <cellStyle name="Percent"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colors>
    <mruColors>
      <color rgb="FF003276"/>
      <color rgb="FF9BBFDC"/>
      <color rgb="FF23A6E1"/>
      <color rgb="FFF3F6EE"/>
      <color rgb="FFA7C057"/>
      <color rgb="FF000D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C$10" noThreeD="1"/>
</file>

<file path=xl/ctrlProps/ctrlProp2.xml><?xml version="1.0" encoding="utf-8"?>
<formControlPr xmlns="http://schemas.microsoft.com/office/spreadsheetml/2009/9/main" objectType="CheckBox" fmlaLink="$G$10" lockText="1" noThreeD="1"/>
</file>

<file path=xl/ctrlProps/ctrlProp3.xml><?xml version="1.0" encoding="utf-8"?>
<formControlPr xmlns="http://schemas.microsoft.com/office/spreadsheetml/2009/9/main" objectType="CheckBox" fmlaLink="$K$1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xdr:row>
          <xdr:rowOff>0</xdr:rowOff>
        </xdr:from>
        <xdr:to>
          <xdr:col>2</xdr:col>
          <xdr:colOff>266700</xdr:colOff>
          <xdr:row>4</xdr:row>
          <xdr:rowOff>285750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xdr:row>
          <xdr:rowOff>9525</xdr:rowOff>
        </xdr:from>
        <xdr:to>
          <xdr:col>6</xdr:col>
          <xdr:colOff>247650</xdr:colOff>
          <xdr:row>4</xdr:row>
          <xdr:rowOff>257175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xdr:row>
          <xdr:rowOff>0</xdr:rowOff>
        </xdr:from>
        <xdr:to>
          <xdr:col>10</xdr:col>
          <xdr:colOff>228600</xdr:colOff>
          <xdr:row>4</xdr:row>
          <xdr:rowOff>247650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650CF-C0DB-47BC-B0B3-CA2CF7389044}">
  <sheetPr codeName="Sheet1"/>
  <dimension ref="A1:O35"/>
  <sheetViews>
    <sheetView showGridLines="0" tabSelected="1" showRuler="0" zoomScale="95" zoomScaleNormal="95" workbookViewId="0">
      <selection activeCell="C26" sqref="C26"/>
    </sheetView>
  </sheetViews>
  <sheetFormatPr defaultColWidth="11" defaultRowHeight="15.75" x14ac:dyDescent="0.25"/>
  <cols>
    <col min="1" max="1" width="18.375" style="110" customWidth="1"/>
    <col min="2" max="2" width="11.125" style="125" customWidth="1"/>
    <col min="3" max="3" width="14.125" style="125" customWidth="1"/>
    <col min="4" max="5" width="13.125" style="125" customWidth="1"/>
    <col min="6" max="6" width="11" style="125" customWidth="1"/>
    <col min="7" max="7" width="14.125" style="125" customWidth="1"/>
    <col min="8" max="9" width="13.125" style="125" customWidth="1"/>
    <col min="10" max="10" width="11" style="125" customWidth="1"/>
    <col min="11" max="11" width="14.125" style="125" customWidth="1"/>
    <col min="12" max="13" width="13.125" style="125" customWidth="1"/>
    <col min="14" max="14" width="12.75" style="110" bestFit="1" customWidth="1"/>
    <col min="15" max="15" width="11" style="111"/>
    <col min="16" max="16384" width="11" style="110"/>
  </cols>
  <sheetData>
    <row r="1" spans="1:15" ht="27.6" customHeight="1" x14ac:dyDescent="0.35">
      <c r="A1" s="141" t="s">
        <v>21</v>
      </c>
      <c r="B1" s="141"/>
      <c r="C1" s="141"/>
      <c r="D1" s="141"/>
      <c r="E1" s="141"/>
      <c r="F1" s="141"/>
      <c r="G1" s="109"/>
      <c r="H1" s="109"/>
      <c r="I1" s="109"/>
      <c r="J1" s="109"/>
      <c r="K1" s="109"/>
      <c r="L1" s="109"/>
      <c r="M1" s="109"/>
    </row>
    <row r="2" spans="1:15" s="114" customFormat="1" ht="36" customHeight="1" x14ac:dyDescent="0.3">
      <c r="A2" s="142" t="s">
        <v>29</v>
      </c>
      <c r="B2" s="142"/>
      <c r="C2" s="142"/>
      <c r="D2" s="142"/>
      <c r="E2" s="142"/>
      <c r="F2" s="142"/>
      <c r="G2" s="142"/>
      <c r="H2" s="142"/>
      <c r="I2" s="142"/>
      <c r="J2" s="142"/>
      <c r="K2" s="142"/>
      <c r="L2" s="112"/>
      <c r="M2" s="113"/>
      <c r="O2" s="115"/>
    </row>
    <row r="3" spans="1:15" s="114" customFormat="1" ht="19.5" customHeight="1" thickBot="1" x14ac:dyDescent="0.35">
      <c r="A3" s="116"/>
      <c r="B3" s="116"/>
      <c r="C3" s="116"/>
      <c r="D3" s="116"/>
      <c r="E3" s="116"/>
      <c r="F3" s="116"/>
      <c r="G3" s="116"/>
      <c r="H3" s="116"/>
      <c r="I3" s="116"/>
      <c r="J3" s="116"/>
      <c r="K3" s="116"/>
      <c r="L3" s="117"/>
      <c r="M3" s="113"/>
      <c r="O3" s="115"/>
    </row>
    <row r="4" spans="1:15" ht="60" customHeight="1" thickTop="1" thickBot="1" x14ac:dyDescent="0.3">
      <c r="A4" s="153" t="s">
        <v>28</v>
      </c>
      <c r="B4" s="153"/>
      <c r="C4" s="153"/>
      <c r="D4" s="153"/>
      <c r="E4" s="153"/>
      <c r="F4" s="153"/>
      <c r="G4" s="153"/>
      <c r="H4" s="153"/>
      <c r="I4" s="153"/>
      <c r="J4" s="153"/>
      <c r="K4" s="154"/>
      <c r="L4" s="135"/>
      <c r="M4" s="118"/>
    </row>
    <row r="5" spans="1:15" ht="64.5" thickTop="1" thickBot="1" x14ac:dyDescent="0.3">
      <c r="A5" s="87" t="s">
        <v>22</v>
      </c>
      <c r="B5" s="88" t="s">
        <v>7</v>
      </c>
      <c r="C5" s="119" t="s">
        <v>24</v>
      </c>
      <c r="D5" s="132"/>
      <c r="E5" s="89"/>
      <c r="F5" s="88" t="s">
        <v>9</v>
      </c>
      <c r="G5" s="119" t="s">
        <v>25</v>
      </c>
      <c r="H5" s="133"/>
      <c r="I5" s="89"/>
      <c r="J5" s="88" t="s">
        <v>4</v>
      </c>
      <c r="K5" s="136" t="s">
        <v>26</v>
      </c>
      <c r="L5" s="134"/>
      <c r="M5" s="110"/>
      <c r="N5" s="111"/>
      <c r="O5" s="110"/>
    </row>
    <row r="6" spans="1:15" ht="18.75" customHeight="1" thickTop="1" thickBot="1" x14ac:dyDescent="0.3">
      <c r="A6" s="90" t="s">
        <v>17</v>
      </c>
      <c r="B6" s="126"/>
      <c r="C6" s="11" t="str">
        <f>IF($C$10=TRUE,B6,"")</f>
        <v/>
      </c>
      <c r="D6" s="3"/>
      <c r="E6" s="14"/>
      <c r="F6" s="128"/>
      <c r="G6" s="11" t="str">
        <f>IF($G$10=TRUE,F6,"")</f>
        <v/>
      </c>
      <c r="H6" s="3"/>
      <c r="I6" s="14"/>
      <c r="J6" s="130"/>
      <c r="K6" s="91" t="str">
        <f>IF($K$10=TRUE,J6,"")</f>
        <v/>
      </c>
      <c r="L6" s="134"/>
      <c r="M6" s="110"/>
      <c r="N6" s="111"/>
      <c r="O6" s="110"/>
    </row>
    <row r="7" spans="1:15" ht="18.75" customHeight="1" thickTop="1" thickBot="1" x14ac:dyDescent="0.3">
      <c r="A7" s="92" t="s">
        <v>13</v>
      </c>
      <c r="B7" s="126"/>
      <c r="C7" s="12" t="str">
        <f>IF($C$10=TRUE,B7,"")</f>
        <v/>
      </c>
      <c r="D7" s="2"/>
      <c r="E7" s="15"/>
      <c r="F7" s="128"/>
      <c r="G7" s="12" t="str">
        <f>IF($G$10=TRUE,F7,"")</f>
        <v/>
      </c>
      <c r="H7" s="2"/>
      <c r="I7" s="15"/>
      <c r="J7" s="130"/>
      <c r="K7" s="93" t="str">
        <f>IF($K$10=TRUE,J7,"")</f>
        <v/>
      </c>
      <c r="L7" s="134"/>
      <c r="M7" s="110"/>
      <c r="N7" s="111"/>
      <c r="O7" s="110"/>
    </row>
    <row r="8" spans="1:15" ht="18.75" customHeight="1" thickTop="1" thickBot="1" x14ac:dyDescent="0.3">
      <c r="A8" s="94" t="s">
        <v>14</v>
      </c>
      <c r="B8" s="126"/>
      <c r="C8" s="13" t="str">
        <f>IF($C$10=TRUE,B8,"")</f>
        <v/>
      </c>
      <c r="D8" s="4"/>
      <c r="E8" s="16"/>
      <c r="F8" s="128"/>
      <c r="G8" s="13" t="str">
        <f>IF($G$10=TRUE,F8,"")</f>
        <v/>
      </c>
      <c r="H8" s="4"/>
      <c r="I8" s="16"/>
      <c r="J8" s="130"/>
      <c r="K8" s="91" t="str">
        <f>IF($K$10=TRUE,J8,"")</f>
        <v/>
      </c>
      <c r="L8" s="134"/>
      <c r="M8" s="110"/>
      <c r="N8" s="111"/>
      <c r="O8" s="110"/>
    </row>
    <row r="9" spans="1:15" ht="18.75" customHeight="1" thickTop="1" thickBot="1" x14ac:dyDescent="0.3">
      <c r="A9" s="95" t="s">
        <v>15</v>
      </c>
      <c r="B9" s="127"/>
      <c r="C9" s="96" t="str">
        <f>IF($C$10=TRUE,B9,"")</f>
        <v/>
      </c>
      <c r="D9" s="97"/>
      <c r="E9" s="98"/>
      <c r="F9" s="129"/>
      <c r="G9" s="96" t="str">
        <f>IF($G$10=TRUE,F9,"")</f>
        <v/>
      </c>
      <c r="H9" s="97"/>
      <c r="I9" s="98"/>
      <c r="J9" s="131"/>
      <c r="K9" s="99" t="str">
        <f>IF($K$10=TRUE,J9,"")</f>
        <v/>
      </c>
      <c r="L9" s="134"/>
      <c r="M9" s="110"/>
      <c r="N9" s="111"/>
      <c r="O9" s="110"/>
    </row>
    <row r="10" spans="1:15" ht="18.75" hidden="1" customHeight="1" thickTop="1" thickBot="1" x14ac:dyDescent="0.3">
      <c r="A10" s="101"/>
      <c r="B10" s="120"/>
      <c r="C10" s="139" t="b">
        <v>0</v>
      </c>
      <c r="D10" s="102"/>
      <c r="E10" s="102"/>
      <c r="F10" s="121"/>
      <c r="G10" s="139" t="b">
        <v>0</v>
      </c>
      <c r="H10" s="102"/>
      <c r="I10" s="102"/>
      <c r="J10" s="122"/>
      <c r="K10" s="140" t="b">
        <v>0</v>
      </c>
      <c r="L10" s="103"/>
      <c r="M10" s="104"/>
    </row>
    <row r="11" spans="1:15" ht="18.75" customHeight="1" thickTop="1" thickBot="1" x14ac:dyDescent="0.3">
      <c r="A11" s="101"/>
      <c r="B11" s="120"/>
      <c r="C11" s="137"/>
      <c r="D11" s="102"/>
      <c r="E11" s="102"/>
      <c r="F11" s="121"/>
      <c r="G11" s="137"/>
      <c r="H11" s="102"/>
      <c r="I11" s="102"/>
      <c r="J11" s="122"/>
      <c r="K11" s="138"/>
      <c r="L11" s="103"/>
      <c r="M11" s="104"/>
    </row>
    <row r="12" spans="1:15" ht="110.1" customHeight="1" thickTop="1" thickBot="1" x14ac:dyDescent="0.3">
      <c r="A12" s="151" t="s">
        <v>30</v>
      </c>
      <c r="B12" s="151"/>
      <c r="C12" s="151"/>
      <c r="D12" s="151"/>
      <c r="E12" s="151"/>
      <c r="F12" s="151"/>
      <c r="G12" s="151"/>
      <c r="H12" s="151"/>
      <c r="I12" s="151"/>
      <c r="J12" s="151"/>
      <c r="K12" s="152"/>
      <c r="L12" s="45"/>
      <c r="M12" s="46"/>
      <c r="N12" s="111"/>
    </row>
    <row r="13" spans="1:15" s="124" customFormat="1" ht="57" thickBot="1" x14ac:dyDescent="0.35">
      <c r="A13" s="58" t="s">
        <v>23</v>
      </c>
      <c r="B13" s="59" t="str">
        <f>IF(B16="","",B16/2)</f>
        <v/>
      </c>
      <c r="C13" s="78"/>
      <c r="D13" s="78"/>
      <c r="E13" s="49" t="s">
        <v>23</v>
      </c>
      <c r="F13" s="59" t="str">
        <f>IF(F16="","",IF(B13="",F16/2,B13-F16/F16+1))</f>
        <v/>
      </c>
      <c r="G13" s="83"/>
      <c r="H13" s="84"/>
      <c r="I13" s="49" t="s">
        <v>23</v>
      </c>
      <c r="J13" s="59" t="str">
        <f>IF(J16="","",IF(AND(B13="",F13=""),J16/2,IF(B13="",F13,IF(F16="",B13,B13-J16/J16+1))))</f>
        <v/>
      </c>
      <c r="K13" s="85"/>
      <c r="L13" s="86"/>
      <c r="M13" s="48"/>
      <c r="N13" s="123"/>
      <c r="O13" s="123"/>
    </row>
    <row r="14" spans="1:15" ht="32.1" customHeight="1" thickTop="1" thickBot="1" x14ac:dyDescent="0.3">
      <c r="A14" s="100"/>
      <c r="B14" s="149" t="s">
        <v>12</v>
      </c>
      <c r="C14" s="150"/>
      <c r="D14" s="79"/>
      <c r="E14" s="33"/>
      <c r="F14" s="149" t="s">
        <v>10</v>
      </c>
      <c r="G14" s="150"/>
      <c r="H14" s="79"/>
      <c r="I14" s="38"/>
      <c r="J14" s="149" t="s">
        <v>11</v>
      </c>
      <c r="K14" s="150"/>
      <c r="L14" s="79"/>
      <c r="M14" s="33"/>
      <c r="N14" s="111"/>
    </row>
    <row r="15" spans="1:15" ht="30.75" customHeight="1" thickBot="1" x14ac:dyDescent="0.3">
      <c r="A15" s="77"/>
      <c r="B15" s="80" t="s">
        <v>6</v>
      </c>
      <c r="C15" s="81" t="s">
        <v>19</v>
      </c>
      <c r="D15" s="82" t="s">
        <v>5</v>
      </c>
      <c r="E15" s="34"/>
      <c r="F15" s="80" t="s">
        <v>6</v>
      </c>
      <c r="G15" s="81" t="s">
        <v>19</v>
      </c>
      <c r="H15" s="82" t="s">
        <v>5</v>
      </c>
      <c r="I15" s="39"/>
      <c r="J15" s="80" t="s">
        <v>6</v>
      </c>
      <c r="K15" s="81" t="s">
        <v>19</v>
      </c>
      <c r="L15" s="82" t="s">
        <v>5</v>
      </c>
      <c r="M15" s="34"/>
      <c r="N15" s="111"/>
    </row>
    <row r="16" spans="1:15" ht="17.25" thickTop="1" thickBot="1" x14ac:dyDescent="0.3">
      <c r="A16" s="68" t="s">
        <v>17</v>
      </c>
      <c r="B16" s="69" t="str">
        <f>IF(C6="","",C6)</f>
        <v/>
      </c>
      <c r="C16" s="69" t="str">
        <f t="shared" ref="C16:C19" si="0">IF(B16="","",B16-D16)</f>
        <v/>
      </c>
      <c r="D16" s="70"/>
      <c r="E16" s="9"/>
      <c r="F16" s="62" t="str">
        <f>IF(G6="","",G6)</f>
        <v/>
      </c>
      <c r="G16" s="63" t="str">
        <f>IF(F16="","",F16-H16)</f>
        <v/>
      </c>
      <c r="H16" s="64"/>
      <c r="I16" s="31"/>
      <c r="J16" s="62" t="str">
        <f>IF(K6="","",K6)</f>
        <v/>
      </c>
      <c r="K16" s="63" t="str">
        <f>IF(J16="","",J16-L16)</f>
        <v/>
      </c>
      <c r="L16" s="64"/>
      <c r="M16" s="43"/>
      <c r="N16" s="111"/>
    </row>
    <row r="17" spans="1:14" ht="16.5" thickBot="1" x14ac:dyDescent="0.3">
      <c r="A17" s="71" t="s">
        <v>13</v>
      </c>
      <c r="B17" s="5" t="str">
        <f>IF(C7="","",C7)</f>
        <v/>
      </c>
      <c r="C17" s="5" t="str">
        <f t="shared" si="0"/>
        <v/>
      </c>
      <c r="D17" s="72"/>
      <c r="E17" s="9"/>
      <c r="F17" s="35" t="str">
        <f>IF(G7="","",G7)</f>
        <v/>
      </c>
      <c r="G17" s="8" t="str">
        <f t="shared" ref="G17:G18" si="1">IF(F17="","",F17-H17)</f>
        <v/>
      </c>
      <c r="H17" s="61"/>
      <c r="I17" s="31"/>
      <c r="J17" s="35" t="str">
        <f>IF(K7="","",K7)</f>
        <v/>
      </c>
      <c r="K17" s="8" t="str">
        <f t="shared" ref="K17:K19" si="2">IF(J17="","",J17-L17)</f>
        <v/>
      </c>
      <c r="L17" s="61"/>
      <c r="M17" s="43"/>
    </row>
    <row r="18" spans="1:14" ht="16.5" thickBot="1" x14ac:dyDescent="0.3">
      <c r="A18" s="73" t="s">
        <v>14</v>
      </c>
      <c r="B18" s="6" t="str">
        <f>IF(C8="","",C8)</f>
        <v/>
      </c>
      <c r="C18" s="6" t="str">
        <f t="shared" si="0"/>
        <v/>
      </c>
      <c r="D18" s="72"/>
      <c r="E18" s="10"/>
      <c r="F18" s="23" t="str">
        <f>IF(G8="","",G8)</f>
        <v/>
      </c>
      <c r="G18" s="7" t="str">
        <f t="shared" si="1"/>
        <v/>
      </c>
      <c r="H18" s="61"/>
      <c r="I18" s="32"/>
      <c r="J18" s="23" t="str">
        <f>IF(K8="","",K8)</f>
        <v/>
      </c>
      <c r="K18" s="7" t="str">
        <f t="shared" si="2"/>
        <v/>
      </c>
      <c r="L18" s="61"/>
      <c r="M18" s="43"/>
    </row>
    <row r="19" spans="1:14" ht="17.25" thickTop="1" thickBot="1" x14ac:dyDescent="0.3">
      <c r="A19" s="74" t="s">
        <v>15</v>
      </c>
      <c r="B19" s="75" t="str">
        <f>IF(C9="","",C9)</f>
        <v/>
      </c>
      <c r="C19" s="75" t="str">
        <f t="shared" si="0"/>
        <v/>
      </c>
      <c r="D19" s="76"/>
      <c r="E19" s="67"/>
      <c r="F19" s="36" t="str">
        <f>IF(G9="","",G9)</f>
        <v/>
      </c>
      <c r="G19" s="37" t="str">
        <f>IF(F19="","",F19-H19)</f>
        <v/>
      </c>
      <c r="H19" s="65"/>
      <c r="I19" s="66"/>
      <c r="J19" s="36" t="str">
        <f>IF(K9="","",K9)</f>
        <v/>
      </c>
      <c r="K19" s="37" t="str">
        <f t="shared" si="2"/>
        <v/>
      </c>
      <c r="L19" s="65"/>
      <c r="M19" s="44"/>
    </row>
    <row r="20" spans="1:14" ht="17.25" thickTop="1" thickBot="1" x14ac:dyDescent="0.3">
      <c r="A20" s="105"/>
      <c r="B20" s="8"/>
      <c r="C20" s="8"/>
      <c r="D20" s="20"/>
      <c r="E20" s="106"/>
      <c r="F20" s="8"/>
      <c r="G20" s="8"/>
      <c r="H20" s="20"/>
      <c r="I20" s="107"/>
      <c r="J20" s="8"/>
      <c r="K20" s="8"/>
      <c r="L20" s="20"/>
      <c r="M20" s="108"/>
    </row>
    <row r="21" spans="1:14" ht="80.099999999999994" customHeight="1" thickTop="1" thickBot="1" x14ac:dyDescent="0.3">
      <c r="A21" s="147" t="s">
        <v>31</v>
      </c>
      <c r="B21" s="147"/>
      <c r="C21" s="147"/>
      <c r="D21" s="147"/>
      <c r="E21" s="147"/>
      <c r="F21" s="147"/>
      <c r="G21" s="147"/>
      <c r="H21" s="147"/>
      <c r="I21" s="147"/>
      <c r="J21" s="147"/>
      <c r="K21" s="148"/>
      <c r="L21" s="1"/>
      <c r="M21" s="47"/>
    </row>
    <row r="22" spans="1:14" ht="24.75" thickTop="1" thickBot="1" x14ac:dyDescent="0.3">
      <c r="A22" s="30"/>
      <c r="B22" s="143" t="s">
        <v>7</v>
      </c>
      <c r="C22" s="143"/>
      <c r="D22" s="143"/>
      <c r="E22" s="144"/>
      <c r="F22" s="145" t="s">
        <v>3</v>
      </c>
      <c r="G22" s="143"/>
      <c r="H22" s="143"/>
      <c r="I22" s="144"/>
      <c r="J22" s="143" t="s">
        <v>4</v>
      </c>
      <c r="K22" s="143"/>
      <c r="L22" s="143"/>
      <c r="M22" s="146"/>
    </row>
    <row r="23" spans="1:14" ht="53.45" customHeight="1" thickTop="1" x14ac:dyDescent="0.25">
      <c r="A23" s="24"/>
      <c r="B23" s="21" t="s">
        <v>6</v>
      </c>
      <c r="C23" s="21" t="s">
        <v>20</v>
      </c>
      <c r="D23" s="21" t="s">
        <v>18</v>
      </c>
      <c r="E23" s="52" t="s">
        <v>27</v>
      </c>
      <c r="F23" s="21" t="s">
        <v>6</v>
      </c>
      <c r="G23" s="21" t="s">
        <v>20</v>
      </c>
      <c r="H23" s="21" t="s">
        <v>18</v>
      </c>
      <c r="I23" s="52" t="s">
        <v>27</v>
      </c>
      <c r="J23" s="21" t="s">
        <v>6</v>
      </c>
      <c r="K23" s="21" t="s">
        <v>20</v>
      </c>
      <c r="L23" s="21" t="s">
        <v>18</v>
      </c>
      <c r="M23" s="52" t="s">
        <v>27</v>
      </c>
      <c r="N23" s="60"/>
    </row>
    <row r="24" spans="1:14" x14ac:dyDescent="0.25">
      <c r="A24" s="25" t="s">
        <v>8</v>
      </c>
      <c r="B24" s="19" t="str">
        <f>B16</f>
        <v/>
      </c>
      <c r="C24" s="7" t="str">
        <f>C16</f>
        <v/>
      </c>
      <c r="D24" s="19" t="str">
        <f>IF(AND(B24="",C24=""),"",B24-C24)</f>
        <v/>
      </c>
      <c r="E24" s="53" t="str">
        <f>IF(B16="","",D24/B24)</f>
        <v/>
      </c>
      <c r="F24" s="19" t="str">
        <f>F16</f>
        <v/>
      </c>
      <c r="G24" s="7" t="str">
        <f>G16</f>
        <v/>
      </c>
      <c r="H24" s="19" t="str">
        <f>IF(AND(F24="",G24=""),"",F24-G24)</f>
        <v/>
      </c>
      <c r="I24" s="53" t="str">
        <f>IF(F16="","",H24/F24)</f>
        <v/>
      </c>
      <c r="J24" s="19" t="str">
        <f>J16</f>
        <v/>
      </c>
      <c r="K24" s="7" t="str">
        <f>K16</f>
        <v/>
      </c>
      <c r="L24" s="19" t="str">
        <f>IF(AND(J24="",K24=""),"",J24-K24)</f>
        <v/>
      </c>
      <c r="M24" s="53" t="str">
        <f>IF(J16="","",L24/J24)</f>
        <v/>
      </c>
    </row>
    <row r="25" spans="1:14" x14ac:dyDescent="0.25">
      <c r="A25" s="26"/>
      <c r="B25" s="18"/>
      <c r="C25" s="18"/>
      <c r="D25" s="18"/>
      <c r="E25" s="54"/>
      <c r="F25" s="18"/>
      <c r="G25" s="18"/>
      <c r="H25" s="18"/>
      <c r="I25" s="54"/>
      <c r="J25" s="18"/>
      <c r="K25" s="18"/>
      <c r="L25" s="18"/>
      <c r="M25" s="54"/>
    </row>
    <row r="26" spans="1:14" x14ac:dyDescent="0.25">
      <c r="A26" s="26" t="s">
        <v>16</v>
      </c>
      <c r="B26" s="20" t="str">
        <f>B16</f>
        <v/>
      </c>
      <c r="C26" s="20" t="str">
        <f>C16</f>
        <v/>
      </c>
      <c r="D26" s="20" t="str">
        <f>IF(AND(B26="",C26=""),"",B26-C26)</f>
        <v/>
      </c>
      <c r="E26" s="54" t="str">
        <f>IF(B16="","",D26/B26)</f>
        <v/>
      </c>
      <c r="F26" s="20" t="str">
        <f>F16</f>
        <v/>
      </c>
      <c r="G26" s="20" t="str">
        <f>G16</f>
        <v/>
      </c>
      <c r="H26" s="20" t="str">
        <f>IF(AND(F26="",G26=""),"",F26-G26)</f>
        <v/>
      </c>
      <c r="I26" s="54" t="str">
        <f>IF(F16="","",H26/F26)</f>
        <v/>
      </c>
      <c r="J26" s="20" t="str">
        <f>J16</f>
        <v/>
      </c>
      <c r="K26" s="20" t="str">
        <f>K16</f>
        <v/>
      </c>
      <c r="L26" s="20" t="str">
        <f>IF(AND(J26="",K26=""),"",J26-K26)</f>
        <v/>
      </c>
      <c r="M26" s="54" t="str">
        <f>IF(J16="","",L26/J26)</f>
        <v/>
      </c>
    </row>
    <row r="27" spans="1:14" x14ac:dyDescent="0.25">
      <c r="A27" s="26" t="s">
        <v>0</v>
      </c>
      <c r="B27" s="20" t="str">
        <f>IF(B17="","",B17-B16)</f>
        <v/>
      </c>
      <c r="C27" s="20" t="str">
        <f>IF(B17="","",IF(D28&lt;0,C17,C17-C16))</f>
        <v/>
      </c>
      <c r="D27" s="20" t="str">
        <f>IF(B17="","",B27-C27)</f>
        <v/>
      </c>
      <c r="E27" s="54" t="str">
        <f>IF(B17="","",D27/B27)</f>
        <v/>
      </c>
      <c r="F27" s="20" t="str">
        <f>IF(F17="","",F17-F16)</f>
        <v/>
      </c>
      <c r="G27" s="20" t="str">
        <f>IF(F17="","",IF(H28&lt;0,G17,G17-G16))</f>
        <v/>
      </c>
      <c r="H27" s="20" t="str">
        <f>IF(F17="","",F27-G27)</f>
        <v/>
      </c>
      <c r="I27" s="54" t="str">
        <f>IF(F17="","",H27/F27)</f>
        <v/>
      </c>
      <c r="J27" s="20" t="str">
        <f>IF(J17="","",J17-J16)</f>
        <v/>
      </c>
      <c r="K27" s="20" t="str">
        <f>IF(J17="","",IF(L28&lt;0,K17,K17-K16))</f>
        <v/>
      </c>
      <c r="L27" s="20" t="str">
        <f>IF(J17="","",J27-K27)</f>
        <v/>
      </c>
      <c r="M27" s="54" t="str">
        <f>IF(J17="","",L27/J27)</f>
        <v/>
      </c>
    </row>
    <row r="28" spans="1:14" x14ac:dyDescent="0.25">
      <c r="A28" s="27"/>
      <c r="B28" s="17"/>
      <c r="C28" s="17"/>
      <c r="D28" s="22" t="str">
        <f>IF(B17="","",C17-C16)</f>
        <v/>
      </c>
      <c r="E28" s="55"/>
      <c r="F28" s="17"/>
      <c r="G28" s="22"/>
      <c r="H28" s="22" t="str">
        <f>IF(F17="","",G17-G16)</f>
        <v/>
      </c>
      <c r="I28" s="57"/>
      <c r="J28" s="17"/>
      <c r="K28" s="17"/>
      <c r="L28" s="22" t="str">
        <f>IF(J17="","",K17-K16)</f>
        <v/>
      </c>
      <c r="M28" s="57"/>
    </row>
    <row r="29" spans="1:14" x14ac:dyDescent="0.25">
      <c r="A29" s="25" t="s">
        <v>8</v>
      </c>
      <c r="B29" s="7" t="str">
        <f>B16</f>
        <v/>
      </c>
      <c r="C29" s="7" t="str">
        <f>C16</f>
        <v/>
      </c>
      <c r="D29" s="7" t="str">
        <f>IF(AND(B29="",C29=""),"",B29-C29)</f>
        <v/>
      </c>
      <c r="E29" s="54" t="str">
        <f>IF(B16="","",D29/B29)</f>
        <v/>
      </c>
      <c r="F29" s="7" t="str">
        <f>F16</f>
        <v/>
      </c>
      <c r="G29" s="7" t="str">
        <f>G16</f>
        <v/>
      </c>
      <c r="H29" s="7" t="str">
        <f>IF(AND(F29="",G29=""),"",F29-G29)</f>
        <v/>
      </c>
      <c r="I29" s="54" t="str">
        <f>IF(F16="","",H29/F29)</f>
        <v/>
      </c>
      <c r="J29" s="7" t="str">
        <f>J16</f>
        <v/>
      </c>
      <c r="K29" s="7" t="str">
        <f>K16</f>
        <v/>
      </c>
      <c r="L29" s="7" t="str">
        <f>IF(AND(J29="",K29=""),"",J29-K29)</f>
        <v/>
      </c>
      <c r="M29" s="54" t="str">
        <f>IF(J16="","",L29/J29)</f>
        <v/>
      </c>
    </row>
    <row r="30" spans="1:14" x14ac:dyDescent="0.25">
      <c r="A30" s="25" t="s">
        <v>1</v>
      </c>
      <c r="B30" s="7" t="str">
        <f>IF(B18="","",B18-B16)</f>
        <v/>
      </c>
      <c r="C30" s="7" t="str">
        <f>IF(B18="","",IF(D31&lt;0,C18,C18-C16))</f>
        <v/>
      </c>
      <c r="D30" s="7" t="str">
        <f>IF(B18="","",B30-C30)</f>
        <v/>
      </c>
      <c r="E30" s="54" t="str">
        <f>IF(B18="","",D30/B30)</f>
        <v/>
      </c>
      <c r="F30" s="7" t="str">
        <f>IF(F18="","",F18-F16)</f>
        <v/>
      </c>
      <c r="G30" s="7" t="str">
        <f>IF(F18="","",IF(H31&lt;0,G18,G18-G16))</f>
        <v/>
      </c>
      <c r="H30" s="7" t="str">
        <f>IF(F18="","",F30-G30)</f>
        <v/>
      </c>
      <c r="I30" s="54" t="str">
        <f>IF(F18="","",H30/F30)</f>
        <v/>
      </c>
      <c r="J30" s="7" t="str">
        <f>IF(J18="","",J18-J16)</f>
        <v/>
      </c>
      <c r="K30" s="7" t="str">
        <f>IF(J18="","",IF(L31&lt;0,K18,K18-K16))</f>
        <v/>
      </c>
      <c r="L30" s="7" t="str">
        <f>IF(J18="","",J30-K30)</f>
        <v/>
      </c>
      <c r="M30" s="54" t="str">
        <f>IF(J18="","",L30/J30)</f>
        <v/>
      </c>
    </row>
    <row r="31" spans="1:14" x14ac:dyDescent="0.25">
      <c r="A31" s="26"/>
      <c r="B31" s="18"/>
      <c r="C31" s="18"/>
      <c r="D31" s="22" t="str">
        <f>IF(B18="","",C18-C16)</f>
        <v/>
      </c>
      <c r="E31" s="54"/>
      <c r="F31" s="18"/>
      <c r="G31" s="22"/>
      <c r="H31" s="22" t="str">
        <f>IF(F18="","",G18-G16)</f>
        <v/>
      </c>
      <c r="I31" s="54"/>
      <c r="J31" s="18"/>
      <c r="K31" s="18"/>
      <c r="L31" s="22" t="str">
        <f>IF(J18="","",K18-K16)</f>
        <v/>
      </c>
      <c r="M31" s="54"/>
    </row>
    <row r="32" spans="1:14" x14ac:dyDescent="0.25">
      <c r="A32" s="26" t="s">
        <v>16</v>
      </c>
      <c r="B32" s="20" t="str">
        <f>B16</f>
        <v/>
      </c>
      <c r="C32" s="20" t="str">
        <f>C16</f>
        <v/>
      </c>
      <c r="D32" s="20" t="str">
        <f>IF(AND(B32="",C32=""),"",B32-C32)</f>
        <v/>
      </c>
      <c r="E32" s="54" t="str">
        <f>IF(B16="","",D32/B32)</f>
        <v/>
      </c>
      <c r="F32" s="20" t="str">
        <f>F16</f>
        <v/>
      </c>
      <c r="G32" s="20" t="str">
        <f>G16</f>
        <v/>
      </c>
      <c r="H32" s="20" t="str">
        <f>IF(AND(F32="",G32=""),"",F32-G32)</f>
        <v/>
      </c>
      <c r="I32" s="54" t="str">
        <f>IF(F16="","",H32/F32)</f>
        <v/>
      </c>
      <c r="J32" s="20" t="str">
        <f>J16</f>
        <v/>
      </c>
      <c r="K32" s="20" t="str">
        <f>K16</f>
        <v/>
      </c>
      <c r="L32" s="20" t="str">
        <f>IF(AND(J32="",K32=""),"",J32-K32)</f>
        <v/>
      </c>
      <c r="M32" s="54" t="str">
        <f>IF(J16="","",L32/J32)</f>
        <v/>
      </c>
    </row>
    <row r="33" spans="1:13" ht="16.5" thickBot="1" x14ac:dyDescent="0.3">
      <c r="A33" s="28" t="s">
        <v>2</v>
      </c>
      <c r="B33" s="29" t="str">
        <f>IF(B19="","",B19-B16)</f>
        <v/>
      </c>
      <c r="C33" s="29" t="str">
        <f>IF(B19="","",IF(D34&lt;0,C19,C19-C16))</f>
        <v/>
      </c>
      <c r="D33" s="29" t="str">
        <f>IF(B19="","",B33-C33)</f>
        <v/>
      </c>
      <c r="E33" s="56" t="str">
        <f>IF(B19="","",D33/B33)</f>
        <v/>
      </c>
      <c r="F33" s="29" t="str">
        <f>IF(F19="","",F19-F16)</f>
        <v/>
      </c>
      <c r="G33" s="29" t="str">
        <f>IF(F19="","",IF(H34&lt;0,G19,G19-G16))</f>
        <v/>
      </c>
      <c r="H33" s="29" t="str">
        <f>IF(F19="","",F33-G33)</f>
        <v/>
      </c>
      <c r="I33" s="56" t="str">
        <f>IF(F19="","",H33/F33)</f>
        <v/>
      </c>
      <c r="J33" s="29" t="str">
        <f>IF(J19="","",J19-J16)</f>
        <v/>
      </c>
      <c r="K33" s="29" t="str">
        <f>IF(J19="","",IF(L34&lt;0,K19,K19-K16))</f>
        <v/>
      </c>
      <c r="L33" s="29" t="str">
        <f>IF(J19="","",J33-K33)</f>
        <v/>
      </c>
      <c r="M33" s="56" t="str">
        <f>IF(J19="","",L33/J33)</f>
        <v/>
      </c>
    </row>
    <row r="34" spans="1:13" ht="16.5" customHeight="1" thickTop="1" thickBot="1" x14ac:dyDescent="0.3">
      <c r="A34" s="40"/>
      <c r="B34" s="41"/>
      <c r="C34" s="41"/>
      <c r="D34" s="42" t="str">
        <f>IF(B19="","",C19-C16)</f>
        <v/>
      </c>
      <c r="E34" s="50"/>
      <c r="F34" s="41"/>
      <c r="G34" s="42"/>
      <c r="H34" s="42" t="str">
        <f>IF(F19="","",G19-G16)</f>
        <v/>
      </c>
      <c r="I34" s="50"/>
      <c r="J34" s="41"/>
      <c r="K34" s="41"/>
      <c r="L34" s="42" t="str">
        <f>IF(J19="","",K19-K16)</f>
        <v/>
      </c>
      <c r="M34" s="51"/>
    </row>
    <row r="35" spans="1:13" ht="16.5" thickTop="1" x14ac:dyDescent="0.25"/>
  </sheetData>
  <sheetProtection algorithmName="SHA-512" hashValue="GI5CKXvj8nMHLUuVM76vNriwW91nOkbZVMUyRtaA9SdSkfvMK+K/990Ni0xQD1n36s5plSpgIvwfm8Pjb0SddQ==" saltValue="MM2ZhrIzTeL+9laU36ytxQ==" spinCount="100000" sheet="1" scenarios="1"/>
  <customSheetViews>
    <customSheetView guid="{AACC75D6-79EC-4B40-91EF-831222EB00EA}" showPageBreaks="1" printArea="1" hiddenRows="1" showRuler="0">
      <selection activeCell="F5" sqref="F5"/>
      <pageMargins left="0.7" right="0.7" top="0.75" bottom="0.75" header="0.3" footer="0.3"/>
      <printOptions gridLines="1"/>
      <pageSetup scale="52" orientation="portrait" r:id="rId1"/>
    </customSheetView>
    <customSheetView guid="{793C43F5-3629-4D63-AD96-69D4480BA607}" showGridLines="0" printArea="1" showRuler="0" topLeftCell="A7">
      <selection activeCell="A13" sqref="A13:K13"/>
      <pageMargins left="0.7" right="0.7" top="0.75" bottom="0.75" header="0.3" footer="0.3"/>
      <printOptions gridLines="1"/>
      <pageSetup scale="52" orientation="landscape" cellComments="atEnd" r:id="rId2"/>
    </customSheetView>
  </customSheetViews>
  <mergeCells count="11">
    <mergeCell ref="A1:F1"/>
    <mergeCell ref="A2:K2"/>
    <mergeCell ref="B22:E22"/>
    <mergeCell ref="F22:I22"/>
    <mergeCell ref="J22:M22"/>
    <mergeCell ref="A21:K21"/>
    <mergeCell ref="B14:C14"/>
    <mergeCell ref="F14:G14"/>
    <mergeCell ref="J14:K14"/>
    <mergeCell ref="A12:K12"/>
    <mergeCell ref="A4:K4"/>
  </mergeCells>
  <conditionalFormatting sqref="E24:E33 I24:I33 M24:M33">
    <cfRule type="cellIs" dxfId="3" priority="4" operator="lessThan">
      <formula>0</formula>
    </cfRule>
  </conditionalFormatting>
  <conditionalFormatting sqref="E24:E33">
    <cfRule type="cellIs" dxfId="2" priority="3" operator="lessThan">
      <formula>0</formula>
    </cfRule>
  </conditionalFormatting>
  <conditionalFormatting sqref="I24:I33">
    <cfRule type="cellIs" dxfId="1" priority="2" operator="lessThan">
      <formula>0</formula>
    </cfRule>
  </conditionalFormatting>
  <conditionalFormatting sqref="M24:M33">
    <cfRule type="cellIs" dxfId="0" priority="1" operator="lessThan">
      <formula>0</formula>
    </cfRule>
  </conditionalFormatting>
  <dataValidations count="16">
    <dataValidation type="decimal" allowBlank="1" showInputMessage="1" showErrorMessage="1" error="Contribution Amount must be equal to or greater than the Member's Contribution amount" sqref="L20" xr:uid="{7B9C9C54-BB27-47B7-B932-840DC1DF19DD}">
      <formula1>$L$16</formula1>
      <formula2>$J$19</formula2>
    </dataValidation>
    <dataValidation type="decimal" allowBlank="1" showInputMessage="1" showErrorMessage="1" error="Mininum amount must be equal to or greater than Employee Contribution Minimum amount, displayed in the Medical Min field. Max amount cannot exceed the Coverage tier cost minus the Employee Cost." sqref="L18" xr:uid="{0745757B-45C1-46A3-8F14-4325FD12E11C}">
      <formula1>$L$16</formula1>
      <formula2>$J$18</formula2>
    </dataValidation>
    <dataValidation type="decimal" allowBlank="1" showInputMessage="1" showErrorMessage="1" error="Mininum amount must be equal to or greater than Employee Contribution Minimum amount, displayed in the Medical Min field. Max amount cannot exceed the Coverage tier cost minus the Employee Cost." sqref="L17" xr:uid="{EA5C0DCC-CFC8-40C0-AF14-9090A74A968D}">
      <formula1>$L$16</formula1>
      <formula2>$J$17</formula2>
    </dataValidation>
    <dataValidation type="decimal" allowBlank="1" showInputMessage="1" showErrorMessage="1" error="Contribution Amount must be equal to or greater than the Member's Contribution amount" sqref="H20" xr:uid="{8E6E8026-5AB1-4E89-B6BD-91B008CF7660}">
      <formula1>$H$16</formula1>
      <formula2>$F$19</formula2>
    </dataValidation>
    <dataValidation type="decimal" allowBlank="1" showInputMessage="1" showErrorMessage="1" error="Mininum amount must be equal to or greater than Employee Contribution Minimum amount, displayed in the Medical Min field. Max amount cannot exceed the Coverage tier cost minus the Employee Cost." sqref="H18" xr:uid="{EFE1039E-7633-41C6-99DA-18140532D1D0}">
      <formula1>$H$16</formula1>
      <formula2>$F$18</formula2>
    </dataValidation>
    <dataValidation type="decimal" allowBlank="1" showInputMessage="1" showErrorMessage="1" error="Mininum amount must be equal to or greater than Employee Contribution Minimum amount, displayed in the Medical Min field. Max amount cannot exceed the Coverage tier cost minus the Employee Cost." sqref="H17" xr:uid="{C8BC7757-884F-4E4D-A6AE-0878BBE313CA}">
      <formula1>$H$16</formula1>
      <formula2>$F$17</formula2>
    </dataValidation>
    <dataValidation type="decimal" allowBlank="1" showInputMessage="1" showErrorMessage="1" error="Mininum amount must be equal to or greater than Employee Contribution Minimum. Max amount cannot exceed the Coverage tier minus the Employee Cost." sqref="D20" xr:uid="{48E1FE0F-BC39-4EFF-8C0F-CDC501F238BA}">
      <formula1>$D$16</formula1>
      <formula2>$B$19</formula2>
    </dataValidation>
    <dataValidation type="decimal" allowBlank="1" showInputMessage="1" showErrorMessage="1" error="Mininum amount must be equal to or greater than Employee Contribution Minimum amount, displayed in the Medical Min field. Max amount cannot exceed the Coverage tier cost minus the Employee Cost." sqref="D18" xr:uid="{50FA5101-ED79-4E2A-A8C0-6AF3914A0935}">
      <formula1>$D$16</formula1>
      <formula2>$B$18</formula2>
    </dataValidation>
    <dataValidation type="decimal" allowBlank="1" showInputMessage="1" showErrorMessage="1" error="Mininum amount must be equal to or greater than Employee Contribution Minimum amount, displayed in the Medical Min field. Max amount cannot exceed the Coverage tier cost minus the Employee Cost." sqref="D17" xr:uid="{CF99BAB3-B966-4AF4-942F-C23FAF250730}">
      <formula1>$D$16</formula1>
      <formula2>$B$17</formula2>
    </dataValidation>
    <dataValidation type="decimal" allowBlank="1" showInputMessage="1" showErrorMessage="1" error="Contribution Amount must be at least 50% of Member's Total Rate. The Medical Min field displays the required 50% of the Member's Total Rate." sqref="D16" xr:uid="{3D5AC802-A952-41B4-A1E2-D0E6338EEE70}">
      <formula1>$B$13</formula1>
      <formula2>$B$16</formula2>
    </dataValidation>
    <dataValidation type="decimal" allowBlank="1" showInputMessage="1" showErrorMessage="1" error="Contribution Amount must be at least 50% of Member's Total Rate. The Medical Min field displays the required 50% of the Member's Total Rate." sqref="L16" xr:uid="{5D0A098A-CE7A-42AA-A10D-5DDBE0A5AF86}">
      <formula1>$J$13</formula1>
      <formula2>$J$16</formula2>
    </dataValidation>
    <dataValidation type="decimal" allowBlank="1" showInputMessage="1" showErrorMessage="1" error="Contribution Amount must be at least 50% of Member's Total Rate. The Medical Min field displays the required 50% of the Member's Total Rate." sqref="H16" xr:uid="{C06913DF-9A1B-4014-B864-77D1ED3D146E}">
      <formula1>$F$13</formula1>
      <formula2>$F$16</formula2>
    </dataValidation>
    <dataValidation type="decimal" allowBlank="1" showInputMessage="1" showErrorMessage="1" error="Mininum amount must be equal to or greater than Employee Contribution Minimum amount, displayed in the Medical Min field. Max amount cannot exceed the Coverage tier cost minus the Employee Cost." sqref="D19" xr:uid="{B51F342A-96F2-4139-B734-7A3A685DE5DF}">
      <formula1>$D$16</formula1>
      <formula2>$B$19</formula2>
    </dataValidation>
    <dataValidation type="decimal" allowBlank="1" showInputMessage="1" showErrorMessage="1" error="Mininum amount must be equal to or greater than Employee Contribution Minimum amount, displayed in the Medical Min field. Max amount cannot exceed the Coverage tier cost minus the Employee Cost." sqref="H19" xr:uid="{2970C50E-D322-41B6-8C75-BC94B6A3BF65}">
      <formula1>$H$16</formula1>
      <formula2>$F$19</formula2>
    </dataValidation>
    <dataValidation type="decimal" allowBlank="1" showInputMessage="1" showErrorMessage="1" error="Mininum amount must be equal to or greater than Employee Contribution Minimum amount, displayed in the Medical Min field. Max amount cannot exceed the Coverage tier cost minus the Employee Cost." sqref="L19" xr:uid="{6E7627EA-F29F-4A0A-AF5F-B733DFA122D0}">
      <formula1>$L$16</formula1>
      <formula2>$J$19</formula2>
    </dataValidation>
    <dataValidation type="decimal" operator="greaterThan" allowBlank="1" showInputMessage="1" showErrorMessage="1" sqref="B6 B7:B9 F6:F9 J6:J9" xr:uid="{41C88B56-4580-4555-BEB6-0505C44AC867}">
      <formula1>0</formula1>
    </dataValidation>
  </dataValidations>
  <printOptions gridLines="1"/>
  <pageMargins left="0.7" right="0.7" top="0.75" bottom="0.75" header="0.3" footer="0.3"/>
  <pageSetup scale="43"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4097" r:id="rId6" name="Check Box 1">
              <controlPr locked="0" defaultSize="0" autoFill="0" autoLine="0" autoPict="0">
                <anchor moveWithCells="1">
                  <from>
                    <xdr:col>2</xdr:col>
                    <xdr:colOff>19050</xdr:colOff>
                    <xdr:row>4</xdr:row>
                    <xdr:rowOff>0</xdr:rowOff>
                  </from>
                  <to>
                    <xdr:col>2</xdr:col>
                    <xdr:colOff>266700</xdr:colOff>
                    <xdr:row>4</xdr:row>
                    <xdr:rowOff>285750</xdr:rowOff>
                  </to>
                </anchor>
              </controlPr>
            </control>
          </mc:Choice>
        </mc:AlternateContent>
        <mc:AlternateContent xmlns:mc="http://schemas.openxmlformats.org/markup-compatibility/2006">
          <mc:Choice Requires="x14">
            <control shapeId="4098" r:id="rId7" name="Check Box 2">
              <controlPr defaultSize="0" autoFill="0" autoLine="0" autoPict="0">
                <anchor moveWithCells="1">
                  <from>
                    <xdr:col>6</xdr:col>
                    <xdr:colOff>19050</xdr:colOff>
                    <xdr:row>4</xdr:row>
                    <xdr:rowOff>9525</xdr:rowOff>
                  </from>
                  <to>
                    <xdr:col>6</xdr:col>
                    <xdr:colOff>247650</xdr:colOff>
                    <xdr:row>4</xdr:row>
                    <xdr:rowOff>257175</xdr:rowOff>
                  </to>
                </anchor>
              </controlPr>
            </control>
          </mc:Choice>
        </mc:AlternateContent>
        <mc:AlternateContent xmlns:mc="http://schemas.openxmlformats.org/markup-compatibility/2006">
          <mc:Choice Requires="x14">
            <control shapeId="4099" r:id="rId8" name="Check Box 3">
              <controlPr defaultSize="0" autoFill="0" autoLine="0" autoPict="0">
                <anchor moveWithCells="1">
                  <from>
                    <xdr:col>10</xdr:col>
                    <xdr:colOff>19050</xdr:colOff>
                    <xdr:row>4</xdr:row>
                    <xdr:rowOff>0</xdr:rowOff>
                  </from>
                  <to>
                    <xdr:col>10</xdr:col>
                    <xdr:colOff>228600</xdr:colOff>
                    <xdr:row>4</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Contribution spreadsheet</vt:lpstr>
      <vt:lpstr>'Contribution spreadsheet'!Print_Area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Hansen, Heath</cp:lastModifiedBy>
  <cp:lastPrinted>2021-03-23T15:59:53Z</cp:lastPrinted>
  <dcterms:created xsi:type="dcterms:W3CDTF">2018-04-12T19:53:36Z</dcterms:created>
  <dcterms:modified xsi:type="dcterms:W3CDTF">2021-07-02T16:36:33Z</dcterms:modified>
</cp:coreProperties>
</file>